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760" tabRatio="102" activeTab="3"/>
  </bookViews>
  <sheets>
    <sheet name="PRESENTACION" sheetId="33" r:id="rId1"/>
    <sheet name="Inicio" sheetId="10" r:id="rId2"/>
    <sheet name="1" sheetId="4" r:id="rId3"/>
    <sheet name="2" sheetId="13" r:id="rId4"/>
    <sheet name="3" sheetId="14" r:id="rId5"/>
    <sheet name="4" sheetId="12" r:id="rId6"/>
    <sheet name="5" sheetId="16" r:id="rId7"/>
    <sheet name="6" sheetId="17" r:id="rId8"/>
    <sheet name="7" sheetId="18" r:id="rId9"/>
    <sheet name="8" sheetId="19" r:id="rId10"/>
    <sheet name="9" sheetId="20" r:id="rId11"/>
    <sheet name="10" sheetId="21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RESULTADO" sheetId="6" r:id="rId23"/>
    <sheet name="Definiciones" sheetId="8" r:id="rId24"/>
    <sheet name="formulas " sheetId="11" r:id="rId25"/>
    <sheet name="Tercera" sheetId="5" r:id="rId26"/>
  </sheets>
  <definedNames>
    <definedName name="_xlnm._FilterDatabase" localSheetId="23" hidden="1">Definiciones!$K$9:$M$49</definedName>
    <definedName name="ParaEjemplo">Definiciones!$H$5:$H$9</definedName>
  </definedNames>
  <calcPr calcId="144525"/>
</workbook>
</file>

<file path=xl/calcChain.xml><?xml version="1.0" encoding="utf-8"?>
<calcChain xmlns="http://schemas.openxmlformats.org/spreadsheetml/2006/main">
  <c r="C18" i="12" l="1"/>
  <c r="H18" i="12" l="1"/>
  <c r="C18" i="18" l="1"/>
  <c r="H18" i="13"/>
  <c r="A1" i="4"/>
  <c r="H18" i="4" s="1"/>
  <c r="H18" i="31" l="1"/>
  <c r="C18" i="31"/>
  <c r="H18" i="30"/>
  <c r="C18" i="30"/>
  <c r="H18" i="29"/>
  <c r="C18" i="29"/>
  <c r="H18" i="28"/>
  <c r="C18" i="28"/>
  <c r="H18" i="27"/>
  <c r="C18" i="27"/>
  <c r="H18" i="26"/>
  <c r="C18" i="26"/>
  <c r="H18" i="25"/>
  <c r="C18" i="25"/>
  <c r="H18" i="24"/>
  <c r="C18" i="24"/>
  <c r="H18" i="23"/>
  <c r="C18" i="23"/>
  <c r="H18" i="22"/>
  <c r="C18" i="22"/>
  <c r="H18" i="21"/>
  <c r="C18" i="21"/>
  <c r="H18" i="20"/>
  <c r="C18" i="20"/>
  <c r="H18" i="19"/>
  <c r="C18" i="19"/>
  <c r="H18" i="18"/>
  <c r="H18" i="17"/>
  <c r="C18" i="17"/>
  <c r="H18" i="16"/>
  <c r="C18" i="16"/>
  <c r="H18" i="14"/>
  <c r="C18" i="14"/>
  <c r="C18" i="13" l="1"/>
  <c r="C76" i="8" l="1"/>
  <c r="C18" i="4"/>
  <c r="D22" i="4" l="1"/>
  <c r="D22" i="13"/>
  <c r="D22" i="14"/>
  <c r="D22" i="31"/>
  <c r="D22" i="30"/>
  <c r="D22" i="29"/>
  <c r="D22" i="28"/>
  <c r="D22" i="27"/>
  <c r="D22" i="26"/>
  <c r="D22" i="25"/>
  <c r="D22" i="24"/>
  <c r="D22" i="23"/>
  <c r="D22" i="22"/>
  <c r="D22" i="21"/>
  <c r="D22" i="20"/>
  <c r="D22" i="19"/>
  <c r="D22" i="18"/>
  <c r="D22" i="17"/>
  <c r="D22" i="16"/>
  <c r="D22" i="12"/>
  <c r="C18" i="5"/>
  <c r="H18" i="5"/>
  <c r="D22" i="5"/>
  <c r="D19" i="6" l="1"/>
</calcChain>
</file>

<file path=xl/sharedStrings.xml><?xml version="1.0" encoding="utf-8"?>
<sst xmlns="http://schemas.openxmlformats.org/spreadsheetml/2006/main" count="337" uniqueCount="261">
  <si>
    <t>CONTADOR:</t>
  </si>
  <si>
    <t>Vaca</t>
  </si>
  <si>
    <t>Bosque</t>
  </si>
  <si>
    <t>Automóvil</t>
  </si>
  <si>
    <t>Avión</t>
  </si>
  <si>
    <t>Barco</t>
  </si>
  <si>
    <t>Bola</t>
  </si>
  <si>
    <t>Balón</t>
  </si>
  <si>
    <t>Listado de palabras para desplegar en las listas de cada imagen</t>
  </si>
  <si>
    <t>Este es un ejemplo</t>
  </si>
  <si>
    <t>Mira la imagen</t>
  </si>
  <si>
    <t>Haz clic en la celda en blanco</t>
  </si>
  <si>
    <t>Selecciona la respuesta correcta con la flecha</t>
  </si>
  <si>
    <t>PROCEDIMIENTO  PARA CREAR UNA LISTA DESPLEGABLE</t>
  </si>
  <si>
    <t xml:space="preserve">seleccionar celda para crear la lista despegable </t>
  </si>
  <si>
    <t xml:space="preserve">Total  </t>
  </si>
  <si>
    <t xml:space="preserve">Respuestas buenas </t>
  </si>
  <si>
    <t>Crea una lista en una hoja aparte</t>
  </si>
  <si>
    <t>Origen: dar clic</t>
  </si>
  <si>
    <t>da clic en herramientas /datos/validadcion de datos/activar la opcion</t>
  </si>
  <si>
    <t>Voy a la hoja de la lista/señalo la lista/aceptar</t>
  </si>
  <si>
    <t>Permitir/activar lista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</si>
  <si>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</si>
  <si>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</si>
  <si>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</si>
  <si>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</si>
  <si>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</si>
  <si>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</si>
  <si>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</si>
  <si>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</si>
  <si>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</si>
  <si>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</si>
  <si>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</si>
  <si>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</si>
  <si>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</si>
  <si>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</si>
  <si>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</si>
  <si>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</si>
  <si>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</si>
  <si>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</si>
  <si>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</si>
  <si>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</si>
  <si>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</si>
  <si>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</si>
  <si>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</si>
  <si>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</si>
  <si>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</si>
  <si>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</si>
  <si>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</si>
  <si>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</si>
  <si>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</si>
  <si>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</si>
  <si>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</si>
  <si>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</si>
  <si>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</si>
  <si>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</si>
  <si>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</si>
  <si>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</si>
  <si>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</si>
  <si>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</si>
  <si>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</si>
  <si>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</si>
  <si>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Nombre de la Lista</t>
  </si>
  <si>
    <t>Elementos de la Lista</t>
  </si>
  <si>
    <t>Respuesta Correcta</t>
  </si>
  <si>
    <t>Varco</t>
  </si>
  <si>
    <t>Daco</t>
  </si>
  <si>
    <t xml:space="preserve">Qaco </t>
  </si>
  <si>
    <t>Warco</t>
  </si>
  <si>
    <t>Brazo</t>
  </si>
  <si>
    <t>Vrazo</t>
  </si>
  <si>
    <t>Drazo</t>
  </si>
  <si>
    <t>Wrazo</t>
  </si>
  <si>
    <t>Qrazo</t>
  </si>
  <si>
    <t>Bombón</t>
  </si>
  <si>
    <t>Vombón</t>
  </si>
  <si>
    <t>Bomvón</t>
  </si>
  <si>
    <t>Wombóm</t>
  </si>
  <si>
    <t>Vomvón</t>
  </si>
  <si>
    <t>Vaso</t>
  </si>
  <si>
    <t>Baso</t>
  </si>
  <si>
    <t>Wazo</t>
  </si>
  <si>
    <t>Dazo</t>
  </si>
  <si>
    <t>Bazo</t>
  </si>
  <si>
    <t>Bolar</t>
  </si>
  <si>
    <t>Dólar</t>
  </si>
  <si>
    <t xml:space="preserve">Qolar </t>
  </si>
  <si>
    <t>Volar</t>
  </si>
  <si>
    <t>Volir</t>
  </si>
  <si>
    <t>Havión</t>
  </si>
  <si>
    <t>Abión</t>
  </si>
  <si>
    <t>Awión</t>
  </si>
  <si>
    <t>Habión</t>
  </si>
  <si>
    <t>Tobógan</t>
  </si>
  <si>
    <t>Tovogan</t>
  </si>
  <si>
    <t>Tovogán</t>
  </si>
  <si>
    <t>Todogán</t>
  </si>
  <si>
    <t>Towogán</t>
  </si>
  <si>
    <t>Tobogán</t>
  </si>
  <si>
    <t>Jabón</t>
  </si>
  <si>
    <t>Javon</t>
  </si>
  <si>
    <t>Gabón</t>
  </si>
  <si>
    <t>Jawón</t>
  </si>
  <si>
    <t>Havón</t>
  </si>
  <si>
    <t>Baca</t>
  </si>
  <si>
    <t>waca</t>
  </si>
  <si>
    <t>daca</t>
  </si>
  <si>
    <t>qaca</t>
  </si>
  <si>
    <t>Vela</t>
  </si>
  <si>
    <t>Bela</t>
  </si>
  <si>
    <t>Wela</t>
  </si>
  <si>
    <t>Xela</t>
  </si>
  <si>
    <t>Vella</t>
  </si>
  <si>
    <t>Dedo</t>
  </si>
  <si>
    <t>Debo</t>
  </si>
  <si>
    <t>Bedo</t>
  </si>
  <si>
    <t>Vevo</t>
  </si>
  <si>
    <t>Devo</t>
  </si>
  <si>
    <t>Queso</t>
  </si>
  <si>
    <t>Geso</t>
  </si>
  <si>
    <t>Gueso</t>
  </si>
  <si>
    <t>Kueso</t>
  </si>
  <si>
    <t>Qeso</t>
  </si>
  <si>
    <t>Dinero</t>
  </si>
  <si>
    <t>Vinero</t>
  </si>
  <si>
    <t>Binero</t>
  </si>
  <si>
    <t>winero</t>
  </si>
  <si>
    <t>xinero</t>
  </si>
  <si>
    <t>Moneda</t>
  </si>
  <si>
    <t>Moneba</t>
  </si>
  <si>
    <t>Moneva</t>
  </si>
  <si>
    <t>Modewa</t>
  </si>
  <si>
    <t>Modeza</t>
  </si>
  <si>
    <t>Quemar</t>
  </si>
  <si>
    <t>Qemar</t>
  </si>
  <si>
    <t>Gemar</t>
  </si>
  <si>
    <t>Kemar</t>
  </si>
  <si>
    <t>Guemar</t>
  </si>
  <si>
    <t>Parque</t>
  </si>
  <si>
    <t>parqe</t>
  </si>
  <si>
    <t>Pargue</t>
  </si>
  <si>
    <t>Parge</t>
  </si>
  <si>
    <t>Parke</t>
  </si>
  <si>
    <t>Mosquito</t>
  </si>
  <si>
    <t>Mosqito</t>
  </si>
  <si>
    <t>Mosguito</t>
  </si>
  <si>
    <t>Mosgito</t>
  </si>
  <si>
    <t>Moskuito</t>
  </si>
  <si>
    <t>Día</t>
  </si>
  <si>
    <t>bía</t>
  </si>
  <si>
    <t>vía</t>
  </si>
  <si>
    <t>wia</t>
  </si>
  <si>
    <t>xia</t>
  </si>
  <si>
    <t xml:space="preserve">Diente </t>
  </si>
  <si>
    <t>Biente</t>
  </si>
  <si>
    <t>Viente</t>
  </si>
  <si>
    <t>Wiente</t>
  </si>
  <si>
    <t>Xiente</t>
  </si>
  <si>
    <t>Paqete</t>
  </si>
  <si>
    <t>Paquete</t>
  </si>
  <si>
    <t>Paguete</t>
  </si>
  <si>
    <t>Pakete</t>
  </si>
  <si>
    <t>pagete</t>
  </si>
  <si>
    <t>Valon</t>
  </si>
  <si>
    <t>Valón</t>
  </si>
  <si>
    <t>Walon</t>
  </si>
  <si>
    <t>Xalon</t>
  </si>
  <si>
    <t>Ventana</t>
  </si>
  <si>
    <t>wentada</t>
  </si>
  <si>
    <t>Ventaca</t>
  </si>
  <si>
    <t>Bentaña</t>
  </si>
  <si>
    <t>Xentana</t>
  </si>
  <si>
    <t>Veinte</t>
  </si>
  <si>
    <t xml:space="preserve">Beinte </t>
  </si>
  <si>
    <t>Weinte</t>
  </si>
  <si>
    <t>Zeinte</t>
  </si>
  <si>
    <t>Xeinte</t>
  </si>
  <si>
    <t>Verde</t>
  </si>
  <si>
    <t>Berde</t>
  </si>
  <si>
    <t>Werde</t>
  </si>
  <si>
    <t>Xerde</t>
  </si>
  <si>
    <t>Beerde</t>
  </si>
  <si>
    <t>Burro</t>
  </si>
  <si>
    <t>Bonito</t>
  </si>
  <si>
    <t>Bomito</t>
  </si>
  <si>
    <t>Vonito</t>
  </si>
  <si>
    <t>Vomito</t>
  </si>
  <si>
    <t>Wonito</t>
  </si>
  <si>
    <t>Vurro</t>
  </si>
  <si>
    <t>Wsurro</t>
  </si>
  <si>
    <t>Buro</t>
  </si>
  <si>
    <t>Vuro</t>
  </si>
  <si>
    <t>Billete</t>
  </si>
  <si>
    <t>Villete</t>
  </si>
  <si>
    <t>Bilete</t>
  </si>
  <si>
    <t>Vilete</t>
  </si>
  <si>
    <t>Willete</t>
  </si>
  <si>
    <t>Navidad</t>
  </si>
  <si>
    <t>Nabidad</t>
  </si>
  <si>
    <t>Nawidad</t>
  </si>
  <si>
    <t>Naxidad</t>
  </si>
  <si>
    <t>Nazidad</t>
  </si>
  <si>
    <t>Cuerda</t>
  </si>
  <si>
    <t>Dado</t>
  </si>
  <si>
    <t>Dormido</t>
  </si>
  <si>
    <t>Nido</t>
  </si>
  <si>
    <t>Nudo</t>
  </si>
  <si>
    <t>Nadar</t>
  </si>
  <si>
    <t>Quinto</t>
  </si>
  <si>
    <t>Equipo</t>
  </si>
  <si>
    <t>Vaquero</t>
  </si>
  <si>
    <t>Raqueta</t>
  </si>
  <si>
    <t>Cuerba</t>
  </si>
  <si>
    <t>Cuerva</t>
  </si>
  <si>
    <t>Cuerxa</t>
  </si>
  <si>
    <t>Cuerza</t>
  </si>
  <si>
    <t>Kinto</t>
  </si>
  <si>
    <t>Qinto</t>
  </si>
  <si>
    <t>Guinto</t>
  </si>
  <si>
    <t>Ginto</t>
  </si>
  <si>
    <t>Dabo</t>
  </si>
  <si>
    <t>Babo</t>
  </si>
  <si>
    <t>Bado</t>
  </si>
  <si>
    <t>Vado</t>
  </si>
  <si>
    <t>Bosqe</t>
  </si>
  <si>
    <t>Boske</t>
  </si>
  <si>
    <t>Boskue</t>
  </si>
  <si>
    <t>Bosgue</t>
  </si>
  <si>
    <t>Dormibo</t>
  </si>
  <si>
    <t>Bormibo</t>
  </si>
  <si>
    <t>Vormido</t>
  </si>
  <si>
    <t>Bormido</t>
  </si>
  <si>
    <t>Eqipo</t>
  </si>
  <si>
    <t>Eguipo</t>
  </si>
  <si>
    <t>Ekipo</t>
  </si>
  <si>
    <t>Ekuipo</t>
  </si>
  <si>
    <t>Nibo</t>
  </si>
  <si>
    <t>Nivo</t>
  </si>
  <si>
    <t>Niwo</t>
  </si>
  <si>
    <t>Nixo</t>
  </si>
  <si>
    <t>Baquero</t>
  </si>
  <si>
    <t>Baqero</t>
  </si>
  <si>
    <t>Daquero</t>
  </si>
  <si>
    <t>Bakuero</t>
  </si>
  <si>
    <t>Mudo</t>
  </si>
  <si>
    <t>Nubo</t>
  </si>
  <si>
    <t>Nuvo</t>
  </si>
  <si>
    <t>Nuxo</t>
  </si>
  <si>
    <t>Raqeta</t>
  </si>
  <si>
    <t>Ragueta</t>
  </si>
  <si>
    <t>Rageta</t>
  </si>
  <si>
    <t>Raketa</t>
  </si>
  <si>
    <t>Nabar</t>
  </si>
  <si>
    <t>Navar</t>
  </si>
  <si>
    <t>Naxar</t>
  </si>
  <si>
    <t>Nazar</t>
  </si>
  <si>
    <t>Quieto</t>
  </si>
  <si>
    <t>Qieto</t>
  </si>
  <si>
    <t>Kuieto</t>
  </si>
  <si>
    <t>Guieto</t>
  </si>
  <si>
    <t>Gieto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</si>
</sst>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FF66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FFCC"/>
      <name val="Calibri"/>
      <family val="2"/>
      <scheme val="minor"/>
    </font>
    <font>
      <b/>
      <sz val="14"/>
      <color rgb="FF00FFCC"/>
      <name val="Calibri"/>
      <family val="2"/>
      <scheme val="minor"/>
    </font>
    <font>
      <sz val="11"/>
      <color rgb="FFEF99DA"/>
      <name val="Calibri"/>
      <family val="2"/>
      <scheme val="minor"/>
    </font>
    <font>
      <b/>
      <sz val="14"/>
      <color rgb="FFEF99DA"/>
      <name val="Calibri"/>
      <family val="2"/>
      <scheme val="minor"/>
    </font>
    <font>
      <sz val="11"/>
      <color rgb="FFFF66FF"/>
      <name val="Calibri"/>
      <family val="2"/>
      <scheme val="minor"/>
    </font>
    <font>
      <b/>
      <sz val="14"/>
      <color rgb="FFFF66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99DA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AFFF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7" fillId="0" borderId="0" xfId="0" applyFont="1"/>
    <xf numFmtId="0" fontId="8" fillId="2" borderId="0" xfId="0" applyFont="1" applyFill="1"/>
    <xf numFmtId="0" fontId="0" fillId="5" borderId="1" xfId="3" applyFont="1" applyBorder="1" applyAlignment="1">
      <alignment horizontal="center"/>
    </xf>
    <xf numFmtId="0" fontId="4" fillId="7" borderId="0" xfId="2" applyFont="1" applyFill="1" applyBorder="1" applyAlignment="1"/>
    <xf numFmtId="0" fontId="0" fillId="7" borderId="0" xfId="0" applyFill="1"/>
    <xf numFmtId="0" fontId="11" fillId="2" borderId="0" xfId="0" applyFont="1" applyFill="1"/>
    <xf numFmtId="0" fontId="0" fillId="5" borderId="1" xfId="3" applyFont="1" applyBorder="1" applyAlignment="1">
      <alignment horizontal="left"/>
    </xf>
    <xf numFmtId="0" fontId="0" fillId="5" borderId="6" xfId="3" applyFont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8" borderId="0" xfId="0" applyFill="1" applyBorder="1"/>
    <xf numFmtId="0" fontId="0" fillId="8" borderId="5" xfId="0" applyFill="1" applyBorder="1"/>
    <xf numFmtId="0" fontId="0" fillId="9" borderId="7" xfId="0" applyFill="1" applyBorder="1"/>
    <xf numFmtId="0" fontId="0" fillId="10" borderId="0" xfId="0" applyFill="1"/>
    <xf numFmtId="0" fontId="8" fillId="10" borderId="0" xfId="0" applyFont="1" applyFill="1"/>
    <xf numFmtId="0" fontId="11" fillId="10" borderId="0" xfId="0" applyFont="1" applyFill="1"/>
    <xf numFmtId="0" fontId="8" fillId="11" borderId="0" xfId="0" applyFont="1" applyFill="1"/>
    <xf numFmtId="0" fontId="0" fillId="11" borderId="0" xfId="0" applyFill="1"/>
    <xf numFmtId="0" fontId="11" fillId="11" borderId="0" xfId="0" applyFont="1" applyFill="1"/>
    <xf numFmtId="0" fontId="12" fillId="11" borderId="0" xfId="0" applyFont="1" applyFill="1"/>
    <xf numFmtId="0" fontId="8" fillId="12" borderId="0" xfId="0" applyFont="1" applyFill="1"/>
    <xf numFmtId="0" fontId="0" fillId="12" borderId="0" xfId="0" applyFill="1"/>
    <xf numFmtId="0" fontId="12" fillId="10" borderId="0" xfId="0" applyFont="1" applyFill="1"/>
    <xf numFmtId="0" fontId="0" fillId="13" borderId="0" xfId="0" applyFill="1"/>
    <xf numFmtId="0" fontId="0" fillId="14" borderId="0" xfId="0" applyFill="1"/>
    <xf numFmtId="0" fontId="8" fillId="15" borderId="0" xfId="0" applyFont="1" applyFill="1"/>
    <xf numFmtId="0" fontId="0" fillId="15" borderId="0" xfId="0" applyFill="1" applyAlignment="1">
      <alignment horizontal="right"/>
    </xf>
    <xf numFmtId="0" fontId="0" fillId="15" borderId="0" xfId="0" applyFill="1"/>
    <xf numFmtId="0" fontId="0" fillId="15" borderId="0" xfId="0" applyFill="1" applyAlignment="1"/>
    <xf numFmtId="0" fontId="10" fillId="13" borderId="0" xfId="1" applyFont="1" applyFill="1"/>
    <xf numFmtId="0" fontId="5" fillId="13" borderId="0" xfId="1" applyFont="1" applyFill="1"/>
    <xf numFmtId="0" fontId="14" fillId="10" borderId="0" xfId="1" applyFont="1" applyFill="1"/>
    <xf numFmtId="0" fontId="0" fillId="10" borderId="0" xfId="0" applyFont="1" applyFill="1"/>
    <xf numFmtId="0" fontId="15" fillId="10" borderId="0" xfId="1" applyFont="1" applyFill="1"/>
    <xf numFmtId="0" fontId="16" fillId="11" borderId="0" xfId="0" applyFont="1" applyFill="1"/>
    <xf numFmtId="0" fontId="16" fillId="11" borderId="0" xfId="0" applyFont="1" applyFill="1" applyAlignment="1">
      <alignment horizontal="center"/>
    </xf>
    <xf numFmtId="0" fontId="17" fillId="11" borderId="0" xfId="0" applyFont="1" applyFill="1" applyAlignment="1">
      <alignment horizontal="right"/>
    </xf>
    <xf numFmtId="0" fontId="18" fillId="10" borderId="0" xfId="0" applyFont="1" applyFill="1" applyAlignment="1">
      <alignment horizontal="center"/>
    </xf>
    <xf numFmtId="0" fontId="18" fillId="10" borderId="0" xfId="0" applyFont="1" applyFill="1"/>
    <xf numFmtId="0" fontId="19" fillId="10" borderId="0" xfId="0" applyFont="1" applyFill="1" applyAlignment="1">
      <alignment horizontal="right"/>
    </xf>
    <xf numFmtId="0" fontId="20" fillId="12" borderId="0" xfId="0" applyFont="1" applyFill="1" applyAlignment="1">
      <alignment horizontal="center"/>
    </xf>
    <xf numFmtId="0" fontId="21" fillId="12" borderId="0" xfId="0" applyFont="1" applyFill="1" applyAlignment="1">
      <alignment horizontal="right"/>
    </xf>
    <xf numFmtId="0" fontId="20" fillId="12" borderId="0" xfId="0" applyFont="1" applyFill="1"/>
    <xf numFmtId="0" fontId="20" fillId="10" borderId="0" xfId="0" applyFont="1" applyFill="1"/>
    <xf numFmtId="0" fontId="22" fillId="13" borderId="0" xfId="0" applyFont="1" applyFill="1"/>
    <xf numFmtId="0" fontId="22" fillId="3" borderId="0" xfId="0" applyFont="1" applyFill="1" applyAlignment="1">
      <alignment horizontal="center"/>
    </xf>
    <xf numFmtId="0" fontId="22" fillId="10" borderId="0" xfId="0" applyFont="1" applyFill="1"/>
    <xf numFmtId="0" fontId="22" fillId="14" borderId="0" xfId="0" applyFont="1" applyFill="1"/>
    <xf numFmtId="0" fontId="22" fillId="11" borderId="0" xfId="0" applyFont="1" applyFill="1"/>
    <xf numFmtId="0" fontId="22" fillId="0" borderId="0" xfId="0" applyFont="1" applyFill="1" applyAlignment="1">
      <alignment horizontal="center"/>
    </xf>
    <xf numFmtId="0" fontId="22" fillId="12" borderId="0" xfId="0" applyFont="1" applyFill="1"/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3" fillId="16" borderId="0" xfId="0" applyFont="1" applyFill="1" applyAlignment="1">
      <alignment horizontal="center" wrapText="1"/>
    </xf>
    <xf numFmtId="0" fontId="9" fillId="15" borderId="3" xfId="0" applyFont="1" applyFill="1" applyBorder="1" applyAlignment="1">
      <alignment horizontal="center" wrapText="1"/>
    </xf>
    <xf numFmtId="0" fontId="9" fillId="15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16" borderId="2" xfId="0" applyFont="1" applyFill="1" applyBorder="1" applyAlignment="1">
      <alignment horizontal="center" wrapText="1"/>
    </xf>
    <xf numFmtId="0" fontId="23" fillId="3" borderId="0" xfId="0" applyFont="1" applyFill="1" applyAlignment="1">
      <alignment horizontal="center"/>
    </xf>
  </cellXfs>
  <cellStyles count="4">
    <cellStyle name="20% - Énfasis3" xfId="2" builtinId="38"/>
    <cellStyle name="40% - Énfasis3" xfId="3" builtinId="39"/>
    <cellStyle name="Encabezado 4" xfId="1" builtinId="19"/>
    <cellStyle name="Normal" xfId="0" builtinId="0"/>
  </cellStyles>
  <dxfs count="0"/>
  <tableStyles count="0" defaultTableStyle="TableStyleMedium2" defaultPivotStyle="PivotStyleLight16"/>
  <colors>
    <mruColors>
      <color rgb="FFFF66FF"/>
      <color rgb="FF00FFCC"/>
      <color rgb="FFEF99DA"/>
      <color rgb="FFFFC5FF"/>
      <color rgb="FF66FFFF"/>
      <color rgb="FFAFFFF0"/>
      <color rgb="FFFFFFFF"/>
      <color rgb="FF53D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#Inici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g"/><Relationship Id="rId2" Type="http://schemas.openxmlformats.org/officeDocument/2006/relationships/hyperlink" Target="#'7'!A1"/><Relationship Id="rId1" Type="http://schemas.openxmlformats.org/officeDocument/2006/relationships/hyperlink" Target="#'9'!A1"/><Relationship Id="rId4" Type="http://schemas.openxmlformats.org/officeDocument/2006/relationships/image" Target="../media/image19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g"/><Relationship Id="rId2" Type="http://schemas.openxmlformats.org/officeDocument/2006/relationships/hyperlink" Target="#'8'!A1"/><Relationship Id="rId1" Type="http://schemas.openxmlformats.org/officeDocument/2006/relationships/hyperlink" Target="#'10'!A1"/><Relationship Id="rId4" Type="http://schemas.openxmlformats.org/officeDocument/2006/relationships/image" Target="../media/image2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g"/><Relationship Id="rId2" Type="http://schemas.openxmlformats.org/officeDocument/2006/relationships/hyperlink" Target="#'9'!A1"/><Relationship Id="rId1" Type="http://schemas.openxmlformats.org/officeDocument/2006/relationships/hyperlink" Target="#'11'!A1"/><Relationship Id="rId4" Type="http://schemas.openxmlformats.org/officeDocument/2006/relationships/image" Target="../media/image23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g"/><Relationship Id="rId2" Type="http://schemas.openxmlformats.org/officeDocument/2006/relationships/hyperlink" Target="#'10'!A1"/><Relationship Id="rId1" Type="http://schemas.openxmlformats.org/officeDocument/2006/relationships/hyperlink" Target="#'12'!A1"/><Relationship Id="rId4" Type="http://schemas.openxmlformats.org/officeDocument/2006/relationships/image" Target="../media/image25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jpg"/><Relationship Id="rId2" Type="http://schemas.openxmlformats.org/officeDocument/2006/relationships/hyperlink" Target="#'11'!A1"/><Relationship Id="rId1" Type="http://schemas.openxmlformats.org/officeDocument/2006/relationships/hyperlink" Target="#'13'!A1"/><Relationship Id="rId4" Type="http://schemas.openxmlformats.org/officeDocument/2006/relationships/image" Target="../media/image27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g"/><Relationship Id="rId2" Type="http://schemas.openxmlformats.org/officeDocument/2006/relationships/hyperlink" Target="#'12'!A1"/><Relationship Id="rId1" Type="http://schemas.openxmlformats.org/officeDocument/2006/relationships/hyperlink" Target="#'14'!A1"/><Relationship Id="rId4" Type="http://schemas.openxmlformats.org/officeDocument/2006/relationships/image" Target="../media/image29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jpg"/><Relationship Id="rId2" Type="http://schemas.openxmlformats.org/officeDocument/2006/relationships/hyperlink" Target="#'13'!A1"/><Relationship Id="rId1" Type="http://schemas.openxmlformats.org/officeDocument/2006/relationships/hyperlink" Target="#'15'!A1"/><Relationship Id="rId4" Type="http://schemas.openxmlformats.org/officeDocument/2006/relationships/image" Target="../media/image3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jpg"/><Relationship Id="rId2" Type="http://schemas.openxmlformats.org/officeDocument/2006/relationships/hyperlink" Target="#'14'!A1"/><Relationship Id="rId1" Type="http://schemas.openxmlformats.org/officeDocument/2006/relationships/hyperlink" Target="#'16'!A1"/><Relationship Id="rId4" Type="http://schemas.openxmlformats.org/officeDocument/2006/relationships/image" Target="../media/image3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jpg"/><Relationship Id="rId2" Type="http://schemas.openxmlformats.org/officeDocument/2006/relationships/hyperlink" Target="#'15'!A1"/><Relationship Id="rId1" Type="http://schemas.openxmlformats.org/officeDocument/2006/relationships/hyperlink" Target="#'17'!A1"/><Relationship Id="rId4" Type="http://schemas.openxmlformats.org/officeDocument/2006/relationships/image" Target="../media/image35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jpg"/><Relationship Id="rId2" Type="http://schemas.openxmlformats.org/officeDocument/2006/relationships/hyperlink" Target="#'16'!A1"/><Relationship Id="rId1" Type="http://schemas.openxmlformats.org/officeDocument/2006/relationships/hyperlink" Target="#'18'!A1"/><Relationship Id="rId4" Type="http://schemas.openxmlformats.org/officeDocument/2006/relationships/image" Target="../media/image37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hyperlink" Target="#'1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jpg"/><Relationship Id="rId2" Type="http://schemas.openxmlformats.org/officeDocument/2006/relationships/hyperlink" Target="#'17'!A1"/><Relationship Id="rId1" Type="http://schemas.openxmlformats.org/officeDocument/2006/relationships/hyperlink" Target="#'19'!A1"/><Relationship Id="rId4" Type="http://schemas.openxmlformats.org/officeDocument/2006/relationships/image" Target="../media/image39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jpg"/><Relationship Id="rId2" Type="http://schemas.openxmlformats.org/officeDocument/2006/relationships/hyperlink" Target="#'18'!A1"/><Relationship Id="rId1" Type="http://schemas.openxmlformats.org/officeDocument/2006/relationships/hyperlink" Target="#'20'!A1"/><Relationship Id="rId4" Type="http://schemas.openxmlformats.org/officeDocument/2006/relationships/image" Target="../media/image41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2.jpg"/><Relationship Id="rId2" Type="http://schemas.openxmlformats.org/officeDocument/2006/relationships/hyperlink" Target="#'19'!A1"/><Relationship Id="rId1" Type="http://schemas.openxmlformats.org/officeDocument/2006/relationships/hyperlink" Target="#RESULTADO!A1"/><Relationship Id="rId4" Type="http://schemas.openxmlformats.org/officeDocument/2006/relationships/image" Target="../media/image43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4.jpg"/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RESULTADO!A1"/><Relationship Id="rId2" Type="http://schemas.openxmlformats.org/officeDocument/2006/relationships/image" Target="../media/image46.wmf"/><Relationship Id="rId1" Type="http://schemas.openxmlformats.org/officeDocument/2006/relationships/image" Target="../media/image45.wmf"/><Relationship Id="rId4" Type="http://schemas.openxmlformats.org/officeDocument/2006/relationships/hyperlink" Target="#Segun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Inicio!A1"/><Relationship Id="rId1" Type="http://schemas.openxmlformats.org/officeDocument/2006/relationships/hyperlink" Target="#'2'!A1"/><Relationship Id="rId4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hyperlink" Target="#'1'!A1"/><Relationship Id="rId1" Type="http://schemas.openxmlformats.org/officeDocument/2006/relationships/hyperlink" Target="#'3'!A1"/><Relationship Id="rId4" Type="http://schemas.openxmlformats.org/officeDocument/2006/relationships/image" Target="../media/image7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hyperlink" Target="#'2'!A1"/><Relationship Id="rId1" Type="http://schemas.openxmlformats.org/officeDocument/2006/relationships/hyperlink" Target="#'4'!A1"/><Relationship Id="rId4" Type="http://schemas.openxmlformats.org/officeDocument/2006/relationships/image" Target="../media/image9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g"/><Relationship Id="rId2" Type="http://schemas.openxmlformats.org/officeDocument/2006/relationships/hyperlink" Target="#'5'!A1"/><Relationship Id="rId1" Type="http://schemas.openxmlformats.org/officeDocument/2006/relationships/hyperlink" Target="#'3'!A1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g"/><Relationship Id="rId2" Type="http://schemas.openxmlformats.org/officeDocument/2006/relationships/hyperlink" Target="#'4'!A1"/><Relationship Id="rId1" Type="http://schemas.openxmlformats.org/officeDocument/2006/relationships/hyperlink" Target="#'6'!A1"/><Relationship Id="rId4" Type="http://schemas.openxmlformats.org/officeDocument/2006/relationships/image" Target="../media/image13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g"/><Relationship Id="rId2" Type="http://schemas.openxmlformats.org/officeDocument/2006/relationships/hyperlink" Target="#'5'!A1"/><Relationship Id="rId1" Type="http://schemas.openxmlformats.org/officeDocument/2006/relationships/hyperlink" Target="#'7'!A1"/><Relationship Id="rId4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hyperlink" Target="#'6'!A1"/><Relationship Id="rId1" Type="http://schemas.openxmlformats.org/officeDocument/2006/relationships/hyperlink" Target="#'8'!A1"/><Relationship Id="rId4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19</xdr:row>
      <xdr:rowOff>76200</xdr:rowOff>
    </xdr:from>
    <xdr:to>
      <xdr:col>9</xdr:col>
      <xdr:colOff>1257300</xdr:colOff>
      <xdr:row>22</xdr:row>
      <xdr:rowOff>114300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6381750" y="3790950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INICIO</a:t>
          </a:r>
        </a:p>
      </xdr:txBody>
    </xdr:sp>
    <xdr:clientData/>
  </xdr:twoCellAnchor>
  <xdr:oneCellAnchor>
    <xdr:from>
      <xdr:col>1</xdr:col>
      <xdr:colOff>189217</xdr:colOff>
      <xdr:row>1</xdr:row>
      <xdr:rowOff>31248</xdr:rowOff>
    </xdr:from>
    <xdr:ext cx="5392433" cy="2407152"/>
    <xdr:sp macro="" textlink="">
      <xdr:nvSpPr>
        <xdr:cNvPr id="2" name="1 Rectángulo"/>
        <xdr:cNvSpPr/>
      </xdr:nvSpPr>
      <xdr:spPr>
        <a:xfrm>
          <a:off x="951217" y="221748"/>
          <a:ext cx="5392433" cy="24071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LECTOESCRITURA</a:t>
          </a:r>
        </a:p>
        <a:p>
          <a:pPr algn="ctr"/>
          <a:r>
            <a:rPr lang="es-ES" sz="4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USO</a:t>
          </a:r>
          <a:r>
            <a:rPr lang="es-ES" sz="4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DE LETRAS       B-D-V-Q                    </a:t>
          </a:r>
          <a:r>
            <a:rPr lang="es-E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CAMILA</a:t>
          </a:r>
          <a:r>
            <a:rPr lang="es-ES" sz="2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MARTÍNEZ PAREJA</a:t>
          </a:r>
          <a:endParaRPr lang="es-ES" sz="2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669057</xdr:colOff>
      <xdr:row>16</xdr:row>
      <xdr:rowOff>31030</xdr:rowOff>
    </xdr:from>
    <xdr:ext cx="4141068" cy="1031629"/>
    <xdr:sp macro="" textlink="">
      <xdr:nvSpPr>
        <xdr:cNvPr id="4" name="3 Rectángulo"/>
        <xdr:cNvSpPr/>
      </xdr:nvSpPr>
      <xdr:spPr>
        <a:xfrm>
          <a:off x="1431057" y="3174280"/>
          <a:ext cx="4141068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9°1</a:t>
          </a:r>
          <a:endParaRPr lang="es-ES" sz="32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/>
          <a:r>
            <a:rPr lang="es-ES" sz="32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I.E.</a:t>
          </a:r>
          <a:r>
            <a:rPr lang="es-ES" sz="32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MADRE LAURA</a:t>
          </a:r>
          <a:endParaRPr lang="es-ES" sz="32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 editAs="oneCell">
    <xdr:from>
      <xdr:col>8</xdr:col>
      <xdr:colOff>647326</xdr:colOff>
      <xdr:row>2</xdr:row>
      <xdr:rowOff>15886</xdr:rowOff>
    </xdr:from>
    <xdr:to>
      <xdr:col>10</xdr:col>
      <xdr:colOff>580651</xdr:colOff>
      <xdr:row>9</xdr:row>
      <xdr:rowOff>168286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4726" y="396886"/>
          <a:ext cx="2552700" cy="1533525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9</xdr:col>
      <xdr:colOff>626189</xdr:colOff>
      <xdr:row>10</xdr:row>
      <xdr:rowOff>19051</xdr:rowOff>
    </xdr:from>
    <xdr:to>
      <xdr:col>10</xdr:col>
      <xdr:colOff>521204</xdr:colOff>
      <xdr:row>17</xdr:row>
      <xdr:rowOff>95251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30995">
          <a:off x="7255589" y="2019301"/>
          <a:ext cx="1752390" cy="1409700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447675</xdr:colOff>
      <xdr:row>4</xdr:row>
      <xdr:rowOff>146317</xdr:rowOff>
    </xdr:from>
    <xdr:to>
      <xdr:col>2</xdr:col>
      <xdr:colOff>2162175</xdr:colOff>
      <xdr:row>14</xdr:row>
      <xdr:rowOff>46442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908317"/>
          <a:ext cx="1714500" cy="18051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114299</xdr:colOff>
      <xdr:row>5</xdr:row>
      <xdr:rowOff>66624</xdr:rowOff>
    </xdr:from>
    <xdr:to>
      <xdr:col>8</xdr:col>
      <xdr:colOff>19050</xdr:colOff>
      <xdr:row>12</xdr:row>
      <xdr:rowOff>171451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4" y="1019124"/>
          <a:ext cx="1847851" cy="14383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9</xdr:col>
      <xdr:colOff>657225</xdr:colOff>
      <xdr:row>4</xdr:row>
      <xdr:rowOff>19050</xdr:rowOff>
    </xdr:from>
    <xdr:to>
      <xdr:col>10</xdr:col>
      <xdr:colOff>619125</xdr:colOff>
      <xdr:row>7</xdr:row>
      <xdr:rowOff>95250</xdr:rowOff>
    </xdr:to>
    <xdr:sp macro="" textlink="">
      <xdr:nvSpPr>
        <xdr:cNvPr id="9" name="8 Corazón"/>
        <xdr:cNvSpPr/>
      </xdr:nvSpPr>
      <xdr:spPr>
        <a:xfrm>
          <a:off x="8763000" y="78105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638175</xdr:colOff>
      <xdr:row>0</xdr:row>
      <xdr:rowOff>95250</xdr:rowOff>
    </xdr:from>
    <xdr:to>
      <xdr:col>10</xdr:col>
      <xdr:colOff>600075</xdr:colOff>
      <xdr:row>3</xdr:row>
      <xdr:rowOff>171450</xdr:rowOff>
    </xdr:to>
    <xdr:sp macro="" textlink="">
      <xdr:nvSpPr>
        <xdr:cNvPr id="10" name="9 Corazón"/>
        <xdr:cNvSpPr/>
      </xdr:nvSpPr>
      <xdr:spPr>
        <a:xfrm>
          <a:off x="8743950" y="9525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447674</xdr:colOff>
      <xdr:row>5</xdr:row>
      <xdr:rowOff>21150</xdr:rowOff>
    </xdr:from>
    <xdr:to>
      <xdr:col>2</xdr:col>
      <xdr:colOff>2266950</xdr:colOff>
      <xdr:row>14</xdr:row>
      <xdr:rowOff>25609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4" y="973650"/>
          <a:ext cx="1819276" cy="1718959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6</xdr:col>
      <xdr:colOff>590550</xdr:colOff>
      <xdr:row>5</xdr:row>
      <xdr:rowOff>134628</xdr:rowOff>
    </xdr:from>
    <xdr:to>
      <xdr:col>8</xdr:col>
      <xdr:colOff>219075</xdr:colOff>
      <xdr:row>14</xdr:row>
      <xdr:rowOff>57149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087128"/>
          <a:ext cx="2333625" cy="1637021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>
    <xdr:from>
      <xdr:col>10</xdr:col>
      <xdr:colOff>57150</xdr:colOff>
      <xdr:row>3</xdr:row>
      <xdr:rowOff>57150</xdr:rowOff>
    </xdr:from>
    <xdr:to>
      <xdr:col>10</xdr:col>
      <xdr:colOff>733425</xdr:colOff>
      <xdr:row>6</xdr:row>
      <xdr:rowOff>104775</xdr:rowOff>
    </xdr:to>
    <xdr:sp macro="" textlink="">
      <xdr:nvSpPr>
        <xdr:cNvPr id="9" name="8 Estrella de 5 puntas"/>
        <xdr:cNvSpPr/>
      </xdr:nvSpPr>
      <xdr:spPr>
        <a:xfrm>
          <a:off x="8924925" y="6286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733425</xdr:colOff>
      <xdr:row>3</xdr:row>
      <xdr:rowOff>47625</xdr:rowOff>
    </xdr:to>
    <xdr:sp macro="" textlink="">
      <xdr:nvSpPr>
        <xdr:cNvPr id="10" name="9 Estrella de 5 puntas"/>
        <xdr:cNvSpPr/>
      </xdr:nvSpPr>
      <xdr:spPr>
        <a:xfrm>
          <a:off x="8924925" y="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485774</xdr:colOff>
      <xdr:row>5</xdr:row>
      <xdr:rowOff>70226</xdr:rowOff>
    </xdr:from>
    <xdr:to>
      <xdr:col>2</xdr:col>
      <xdr:colOff>2152649</xdr:colOff>
      <xdr:row>13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4" y="1022726"/>
          <a:ext cx="1666875" cy="16156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114299</xdr:colOff>
      <xdr:row>5</xdr:row>
      <xdr:rowOff>161925</xdr:rowOff>
    </xdr:from>
    <xdr:to>
      <xdr:col>7</xdr:col>
      <xdr:colOff>1724024</xdr:colOff>
      <xdr:row>13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4" y="1114425"/>
          <a:ext cx="1609725" cy="15049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590550</xdr:colOff>
      <xdr:row>0</xdr:row>
      <xdr:rowOff>104775</xdr:rowOff>
    </xdr:from>
    <xdr:to>
      <xdr:col>10</xdr:col>
      <xdr:colOff>552450</xdr:colOff>
      <xdr:row>3</xdr:row>
      <xdr:rowOff>180975</xdr:rowOff>
    </xdr:to>
    <xdr:sp macro="" textlink="">
      <xdr:nvSpPr>
        <xdr:cNvPr id="9" name="8 Corazón"/>
        <xdr:cNvSpPr/>
      </xdr:nvSpPr>
      <xdr:spPr>
        <a:xfrm>
          <a:off x="8696325" y="10477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609600</xdr:colOff>
      <xdr:row>4</xdr:row>
      <xdr:rowOff>152400</xdr:rowOff>
    </xdr:from>
    <xdr:to>
      <xdr:col>10</xdr:col>
      <xdr:colOff>571500</xdr:colOff>
      <xdr:row>8</xdr:row>
      <xdr:rowOff>38100</xdr:rowOff>
    </xdr:to>
    <xdr:sp macro="" textlink="">
      <xdr:nvSpPr>
        <xdr:cNvPr id="10" name="9 Corazón"/>
        <xdr:cNvSpPr/>
      </xdr:nvSpPr>
      <xdr:spPr>
        <a:xfrm>
          <a:off x="8715375" y="91440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695325</xdr:colOff>
      <xdr:row>4</xdr:row>
      <xdr:rowOff>152400</xdr:rowOff>
    </xdr:from>
    <xdr:to>
      <xdr:col>3</xdr:col>
      <xdr:colOff>19050</xdr:colOff>
      <xdr:row>14</xdr:row>
      <xdr:rowOff>9525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914400"/>
          <a:ext cx="1781175" cy="176212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85725</xdr:colOff>
      <xdr:row>5</xdr:row>
      <xdr:rowOff>180975</xdr:rowOff>
    </xdr:from>
    <xdr:to>
      <xdr:col>7</xdr:col>
      <xdr:colOff>1905000</xdr:colOff>
      <xdr:row>13</xdr:row>
      <xdr:rowOff>14434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133475"/>
          <a:ext cx="1819275" cy="135745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10</xdr:col>
      <xdr:colOff>733425</xdr:colOff>
      <xdr:row>6</xdr:row>
      <xdr:rowOff>180975</xdr:rowOff>
    </xdr:to>
    <xdr:sp macro="" textlink="">
      <xdr:nvSpPr>
        <xdr:cNvPr id="10" name="9 Estrella de 5 puntas"/>
        <xdr:cNvSpPr/>
      </xdr:nvSpPr>
      <xdr:spPr>
        <a:xfrm>
          <a:off x="8924925" y="7048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66675</xdr:colOff>
      <xdr:row>0</xdr:row>
      <xdr:rowOff>57150</xdr:rowOff>
    </xdr:from>
    <xdr:to>
      <xdr:col>10</xdr:col>
      <xdr:colOff>742950</xdr:colOff>
      <xdr:row>3</xdr:row>
      <xdr:rowOff>104775</xdr:rowOff>
    </xdr:to>
    <xdr:sp macro="" textlink="">
      <xdr:nvSpPr>
        <xdr:cNvPr id="11" name="10 Estrella de 5 puntas"/>
        <xdr:cNvSpPr/>
      </xdr:nvSpPr>
      <xdr:spPr>
        <a:xfrm>
          <a:off x="8934450" y="571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164598</xdr:rowOff>
    </xdr:from>
    <xdr:ext cx="7858125" cy="530658"/>
    <xdr:sp macro="" textlink="">
      <xdr:nvSpPr>
        <xdr:cNvPr id="4" name="3 Rectángulo"/>
        <xdr:cNvSpPr/>
      </xdr:nvSpPr>
      <xdr:spPr>
        <a:xfrm>
          <a:off x="962025" y="16459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314326</xdr:colOff>
      <xdr:row>5</xdr:row>
      <xdr:rowOff>163763</xdr:rowOff>
    </xdr:from>
    <xdr:to>
      <xdr:col>2</xdr:col>
      <xdr:colOff>2219326</xdr:colOff>
      <xdr:row>13</xdr:row>
      <xdr:rowOff>66675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1116263"/>
          <a:ext cx="1905000" cy="1426912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7</xdr:col>
      <xdr:colOff>123825</xdr:colOff>
      <xdr:row>5</xdr:row>
      <xdr:rowOff>161925</xdr:rowOff>
    </xdr:from>
    <xdr:to>
      <xdr:col>7</xdr:col>
      <xdr:colOff>1829012</xdr:colOff>
      <xdr:row>13</xdr:row>
      <xdr:rowOff>85725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114425"/>
          <a:ext cx="1705187" cy="144780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9</xdr:col>
      <xdr:colOff>628650</xdr:colOff>
      <xdr:row>4</xdr:row>
      <xdr:rowOff>104775</xdr:rowOff>
    </xdr:from>
    <xdr:to>
      <xdr:col>10</xdr:col>
      <xdr:colOff>590550</xdr:colOff>
      <xdr:row>7</xdr:row>
      <xdr:rowOff>180975</xdr:rowOff>
    </xdr:to>
    <xdr:sp macro="" textlink="">
      <xdr:nvSpPr>
        <xdr:cNvPr id="9" name="8 Corazón"/>
        <xdr:cNvSpPr/>
      </xdr:nvSpPr>
      <xdr:spPr>
        <a:xfrm>
          <a:off x="8734425" y="86677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619125</xdr:colOff>
      <xdr:row>0</xdr:row>
      <xdr:rowOff>133350</xdr:rowOff>
    </xdr:from>
    <xdr:to>
      <xdr:col>10</xdr:col>
      <xdr:colOff>581025</xdr:colOff>
      <xdr:row>4</xdr:row>
      <xdr:rowOff>19050</xdr:rowOff>
    </xdr:to>
    <xdr:sp macro="" textlink="">
      <xdr:nvSpPr>
        <xdr:cNvPr id="10" name="9 Corazón"/>
        <xdr:cNvSpPr/>
      </xdr:nvSpPr>
      <xdr:spPr>
        <a:xfrm>
          <a:off x="8724900" y="13335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504825</xdr:colOff>
      <xdr:row>5</xdr:row>
      <xdr:rowOff>104774</xdr:rowOff>
    </xdr:from>
    <xdr:to>
      <xdr:col>2</xdr:col>
      <xdr:colOff>2266950</xdr:colOff>
      <xdr:row>13</xdr:row>
      <xdr:rowOff>173654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057274"/>
          <a:ext cx="1762125" cy="15928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352425</xdr:colOff>
      <xdr:row>4</xdr:row>
      <xdr:rowOff>142875</xdr:rowOff>
    </xdr:from>
    <xdr:to>
      <xdr:col>7</xdr:col>
      <xdr:colOff>1608431</xdr:colOff>
      <xdr:row>14</xdr:row>
      <xdr:rowOff>66675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904875"/>
          <a:ext cx="1256006" cy="182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76200</xdr:colOff>
      <xdr:row>3</xdr:row>
      <xdr:rowOff>161925</xdr:rowOff>
    </xdr:from>
    <xdr:to>
      <xdr:col>10</xdr:col>
      <xdr:colOff>752475</xdr:colOff>
      <xdr:row>7</xdr:row>
      <xdr:rowOff>19050</xdr:rowOff>
    </xdr:to>
    <xdr:sp macro="" textlink="">
      <xdr:nvSpPr>
        <xdr:cNvPr id="9" name="8 Estrella de 5 puntas"/>
        <xdr:cNvSpPr/>
      </xdr:nvSpPr>
      <xdr:spPr>
        <a:xfrm>
          <a:off x="8943975" y="73342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47625</xdr:colOff>
      <xdr:row>0</xdr:row>
      <xdr:rowOff>47625</xdr:rowOff>
    </xdr:from>
    <xdr:to>
      <xdr:col>10</xdr:col>
      <xdr:colOff>723900</xdr:colOff>
      <xdr:row>3</xdr:row>
      <xdr:rowOff>95250</xdr:rowOff>
    </xdr:to>
    <xdr:sp macro="" textlink="">
      <xdr:nvSpPr>
        <xdr:cNvPr id="10" name="9 Estrella de 5 puntas"/>
        <xdr:cNvSpPr/>
      </xdr:nvSpPr>
      <xdr:spPr>
        <a:xfrm>
          <a:off x="8915400" y="4762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628650</xdr:colOff>
      <xdr:row>5</xdr:row>
      <xdr:rowOff>99677</xdr:rowOff>
    </xdr:from>
    <xdr:to>
      <xdr:col>2</xdr:col>
      <xdr:colOff>1905000</xdr:colOff>
      <xdr:row>13</xdr:row>
      <xdr:rowOff>85725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1052177"/>
          <a:ext cx="1276350" cy="1510048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  <xdr:twoCellAnchor editAs="oneCell">
    <xdr:from>
      <xdr:col>6</xdr:col>
      <xdr:colOff>604352</xdr:colOff>
      <xdr:row>5</xdr:row>
      <xdr:rowOff>76200</xdr:rowOff>
    </xdr:from>
    <xdr:to>
      <xdr:col>8</xdr:col>
      <xdr:colOff>76199</xdr:colOff>
      <xdr:row>13</xdr:row>
      <xdr:rowOff>47625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027" y="1028700"/>
          <a:ext cx="2176947" cy="149542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  <xdr:twoCellAnchor>
    <xdr:from>
      <xdr:col>9</xdr:col>
      <xdr:colOff>619125</xdr:colOff>
      <xdr:row>1</xdr:row>
      <xdr:rowOff>0</xdr:rowOff>
    </xdr:from>
    <xdr:to>
      <xdr:col>10</xdr:col>
      <xdr:colOff>581025</xdr:colOff>
      <xdr:row>4</xdr:row>
      <xdr:rowOff>76200</xdr:rowOff>
    </xdr:to>
    <xdr:sp macro="" textlink="">
      <xdr:nvSpPr>
        <xdr:cNvPr id="9" name="8 Corazón"/>
        <xdr:cNvSpPr/>
      </xdr:nvSpPr>
      <xdr:spPr>
        <a:xfrm>
          <a:off x="8724900" y="19050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619125</xdr:colOff>
      <xdr:row>4</xdr:row>
      <xdr:rowOff>171450</xdr:rowOff>
    </xdr:from>
    <xdr:to>
      <xdr:col>10</xdr:col>
      <xdr:colOff>581025</xdr:colOff>
      <xdr:row>8</xdr:row>
      <xdr:rowOff>57150</xdr:rowOff>
    </xdr:to>
    <xdr:sp macro="" textlink="">
      <xdr:nvSpPr>
        <xdr:cNvPr id="10" name="9 Corazón"/>
        <xdr:cNvSpPr/>
      </xdr:nvSpPr>
      <xdr:spPr>
        <a:xfrm>
          <a:off x="8724900" y="93345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285750</xdr:colOff>
      <xdr:row>5</xdr:row>
      <xdr:rowOff>136642</xdr:rowOff>
    </xdr:from>
    <xdr:to>
      <xdr:col>2</xdr:col>
      <xdr:colOff>2181225</xdr:colOff>
      <xdr:row>14</xdr:row>
      <xdr:rowOff>38100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89142"/>
          <a:ext cx="1895475" cy="161595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742950</xdr:colOff>
      <xdr:row>5</xdr:row>
      <xdr:rowOff>180975</xdr:rowOff>
    </xdr:from>
    <xdr:to>
      <xdr:col>8</xdr:col>
      <xdr:colOff>50611</xdr:colOff>
      <xdr:row>13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133475"/>
          <a:ext cx="2012761" cy="14954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10</xdr:col>
      <xdr:colOff>9525</xdr:colOff>
      <xdr:row>3</xdr:row>
      <xdr:rowOff>142875</xdr:rowOff>
    </xdr:from>
    <xdr:to>
      <xdr:col>10</xdr:col>
      <xdr:colOff>685800</xdr:colOff>
      <xdr:row>7</xdr:row>
      <xdr:rowOff>0</xdr:rowOff>
    </xdr:to>
    <xdr:sp macro="" textlink="">
      <xdr:nvSpPr>
        <xdr:cNvPr id="9" name="8 Estrella de 5 puntas"/>
        <xdr:cNvSpPr/>
      </xdr:nvSpPr>
      <xdr:spPr>
        <a:xfrm>
          <a:off x="8877300" y="71437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742950</xdr:colOff>
      <xdr:row>0</xdr:row>
      <xdr:rowOff>47625</xdr:rowOff>
    </xdr:from>
    <xdr:to>
      <xdr:col>10</xdr:col>
      <xdr:colOff>657225</xdr:colOff>
      <xdr:row>3</xdr:row>
      <xdr:rowOff>95250</xdr:rowOff>
    </xdr:to>
    <xdr:sp macro="" textlink="">
      <xdr:nvSpPr>
        <xdr:cNvPr id="10" name="9 Estrella de 5 puntas"/>
        <xdr:cNvSpPr/>
      </xdr:nvSpPr>
      <xdr:spPr>
        <a:xfrm>
          <a:off x="8848725" y="4762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104775</xdr:colOff>
      <xdr:row>4</xdr:row>
      <xdr:rowOff>180975</xdr:rowOff>
    </xdr:from>
    <xdr:to>
      <xdr:col>2</xdr:col>
      <xdr:colOff>2324100</xdr:colOff>
      <xdr:row>14</xdr:row>
      <xdr:rowOff>38100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942975"/>
          <a:ext cx="2219325" cy="17621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6</xdr:col>
      <xdr:colOff>533400</xdr:colOff>
      <xdr:row>5</xdr:row>
      <xdr:rowOff>76200</xdr:rowOff>
    </xdr:from>
    <xdr:to>
      <xdr:col>8</xdr:col>
      <xdr:colOff>135255</xdr:colOff>
      <xdr:row>14</xdr:row>
      <xdr:rowOff>9525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028700"/>
          <a:ext cx="2306955" cy="16478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723900</xdr:colOff>
      <xdr:row>4</xdr:row>
      <xdr:rowOff>76200</xdr:rowOff>
    </xdr:to>
    <xdr:sp macro="" textlink="">
      <xdr:nvSpPr>
        <xdr:cNvPr id="9" name="8 Corazón"/>
        <xdr:cNvSpPr/>
      </xdr:nvSpPr>
      <xdr:spPr>
        <a:xfrm>
          <a:off x="8867775" y="19050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733425</xdr:colOff>
      <xdr:row>7</xdr:row>
      <xdr:rowOff>123825</xdr:rowOff>
    </xdr:to>
    <xdr:sp macro="" textlink="">
      <xdr:nvSpPr>
        <xdr:cNvPr id="10" name="9 Corazón"/>
        <xdr:cNvSpPr/>
      </xdr:nvSpPr>
      <xdr:spPr>
        <a:xfrm>
          <a:off x="8877300" y="80962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57151</xdr:colOff>
      <xdr:row>5</xdr:row>
      <xdr:rowOff>129268</xdr:rowOff>
    </xdr:from>
    <xdr:to>
      <xdr:col>2</xdr:col>
      <xdr:colOff>2343151</xdr:colOff>
      <xdr:row>14</xdr:row>
      <xdr:rowOff>47625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1081768"/>
          <a:ext cx="2286000" cy="16328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676275</xdr:colOff>
      <xdr:row>6</xdr:row>
      <xdr:rowOff>180975</xdr:rowOff>
    </xdr:from>
    <xdr:to>
      <xdr:col>8</xdr:col>
      <xdr:colOff>85724</xdr:colOff>
      <xdr:row>13</xdr:row>
      <xdr:rowOff>85725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323975"/>
          <a:ext cx="2114549" cy="1238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0</xdr:colOff>
      <xdr:row>0</xdr:row>
      <xdr:rowOff>38100</xdr:rowOff>
    </xdr:from>
    <xdr:to>
      <xdr:col>10</xdr:col>
      <xdr:colOff>676275</xdr:colOff>
      <xdr:row>3</xdr:row>
      <xdr:rowOff>85725</xdr:rowOff>
    </xdr:to>
    <xdr:sp macro="" textlink="">
      <xdr:nvSpPr>
        <xdr:cNvPr id="9" name="8 Estrella de 5 puntas"/>
        <xdr:cNvSpPr/>
      </xdr:nvSpPr>
      <xdr:spPr>
        <a:xfrm>
          <a:off x="8867775" y="3810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19050</xdr:colOff>
      <xdr:row>3</xdr:row>
      <xdr:rowOff>171450</xdr:rowOff>
    </xdr:from>
    <xdr:to>
      <xdr:col>10</xdr:col>
      <xdr:colOff>695325</xdr:colOff>
      <xdr:row>7</xdr:row>
      <xdr:rowOff>28575</xdr:rowOff>
    </xdr:to>
    <xdr:sp macro="" textlink="">
      <xdr:nvSpPr>
        <xdr:cNvPr id="10" name="9 Estrella de 5 puntas"/>
        <xdr:cNvSpPr/>
      </xdr:nvSpPr>
      <xdr:spPr>
        <a:xfrm>
          <a:off x="8886825" y="7429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8</xdr:row>
      <xdr:rowOff>142875</xdr:rowOff>
    </xdr:from>
    <xdr:to>
      <xdr:col>8</xdr:col>
      <xdr:colOff>304800</xdr:colOff>
      <xdr:row>10</xdr:row>
      <xdr:rowOff>95250</xdr:rowOff>
    </xdr:to>
    <xdr:sp macro="" textlink="">
      <xdr:nvSpPr>
        <xdr:cNvPr id="7" name="Flecha derecha 6"/>
        <xdr:cNvSpPr/>
      </xdr:nvSpPr>
      <xdr:spPr>
        <a:xfrm>
          <a:off x="2009775" y="1685925"/>
          <a:ext cx="4162425" cy="342900"/>
        </a:xfrm>
        <a:prstGeom prst="rightArrow">
          <a:avLst>
            <a:gd name="adj1" fmla="val 50000"/>
            <a:gd name="adj2" fmla="val 107778"/>
          </a:avLst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twoCellAnchor>
  <xdr:twoCellAnchor>
    <xdr:from>
      <xdr:col>2</xdr:col>
      <xdr:colOff>1390651</xdr:colOff>
      <xdr:row>17</xdr:row>
      <xdr:rowOff>125138</xdr:rowOff>
    </xdr:from>
    <xdr:to>
      <xdr:col>8</xdr:col>
      <xdr:colOff>704851</xdr:colOff>
      <xdr:row>19</xdr:row>
      <xdr:rowOff>77513</xdr:rowOff>
    </xdr:to>
    <xdr:sp macro="" textlink="">
      <xdr:nvSpPr>
        <xdr:cNvPr id="8" name="Flecha derecha 7"/>
        <xdr:cNvSpPr/>
      </xdr:nvSpPr>
      <xdr:spPr>
        <a:xfrm>
          <a:off x="2914651" y="3382688"/>
          <a:ext cx="3657600" cy="342900"/>
        </a:xfrm>
        <a:prstGeom prst="rightArrow">
          <a:avLst>
            <a:gd name="adj1" fmla="val 50000"/>
            <a:gd name="adj2" fmla="val 107778"/>
          </a:avLst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95250</xdr:colOff>
      <xdr:row>19</xdr:row>
      <xdr:rowOff>1</xdr:rowOff>
    </xdr:from>
    <xdr:to>
      <xdr:col>10</xdr:col>
      <xdr:colOff>180975</xdr:colOff>
      <xdr:row>21</xdr:row>
      <xdr:rowOff>133351</xdr:rowOff>
    </xdr:to>
    <xdr:sp macro="" textlink="">
      <xdr:nvSpPr>
        <xdr:cNvPr id="9" name="Flecha doblada hacia arriba 8"/>
        <xdr:cNvSpPr/>
      </xdr:nvSpPr>
      <xdr:spPr>
        <a:xfrm>
          <a:off x="3838575" y="3648076"/>
          <a:ext cx="4829175" cy="514350"/>
        </a:xfrm>
        <a:prstGeom prst="bentUpArrow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9</xdr:col>
      <xdr:colOff>1381126</xdr:colOff>
      <xdr:row>21</xdr:row>
      <xdr:rowOff>171450</xdr:rowOff>
    </xdr:from>
    <xdr:to>
      <xdr:col>10</xdr:col>
      <xdr:colOff>685801</xdr:colOff>
      <xdr:row>23</xdr:row>
      <xdr:rowOff>142875</xdr:rowOff>
    </xdr:to>
    <xdr:sp macro="" textlink="">
      <xdr:nvSpPr>
        <xdr:cNvPr id="10" name="Flecha derecha 9">
          <a:hlinkClick xmlns:r="http://schemas.openxmlformats.org/officeDocument/2006/relationships" r:id="rId1" tooltip="Iniciar el Juego"/>
        </xdr:cNvPr>
        <xdr:cNvSpPr/>
      </xdr:nvSpPr>
      <xdr:spPr>
        <a:xfrm>
          <a:off x="8010526" y="4210050"/>
          <a:ext cx="1162050" cy="3619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Iniciar</a:t>
          </a:r>
        </a:p>
      </xdr:txBody>
    </xdr:sp>
    <xdr:clientData/>
  </xdr:twoCellAnchor>
  <xdr:twoCellAnchor>
    <xdr:from>
      <xdr:col>0</xdr:col>
      <xdr:colOff>190500</xdr:colOff>
      <xdr:row>4</xdr:row>
      <xdr:rowOff>171450</xdr:rowOff>
    </xdr:from>
    <xdr:to>
      <xdr:col>0</xdr:col>
      <xdr:colOff>752475</xdr:colOff>
      <xdr:row>8</xdr:row>
      <xdr:rowOff>9525</xdr:rowOff>
    </xdr:to>
    <xdr:sp macro="" textlink="">
      <xdr:nvSpPr>
        <xdr:cNvPr id="2" name="1 Estrella de 4 puntas"/>
        <xdr:cNvSpPr/>
      </xdr:nvSpPr>
      <xdr:spPr>
        <a:xfrm>
          <a:off x="190500" y="933450"/>
          <a:ext cx="561975" cy="647700"/>
        </a:xfrm>
        <a:prstGeom prst="star4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200025</xdr:colOff>
      <xdr:row>8</xdr:row>
      <xdr:rowOff>142875</xdr:rowOff>
    </xdr:from>
    <xdr:to>
      <xdr:col>1</xdr:col>
      <xdr:colOff>0</xdr:colOff>
      <xdr:row>11</xdr:row>
      <xdr:rowOff>171450</xdr:rowOff>
    </xdr:to>
    <xdr:sp macro="" textlink="">
      <xdr:nvSpPr>
        <xdr:cNvPr id="12" name="11 Estrella de 4 puntas"/>
        <xdr:cNvSpPr/>
      </xdr:nvSpPr>
      <xdr:spPr>
        <a:xfrm>
          <a:off x="200025" y="1714500"/>
          <a:ext cx="561975" cy="647700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1</xdr:col>
      <xdr:colOff>9525</xdr:colOff>
      <xdr:row>4</xdr:row>
      <xdr:rowOff>66675</xdr:rowOff>
    </xdr:to>
    <xdr:sp macro="" textlink="">
      <xdr:nvSpPr>
        <xdr:cNvPr id="13" name="12 Estrella de 4 puntas"/>
        <xdr:cNvSpPr/>
      </xdr:nvSpPr>
      <xdr:spPr>
        <a:xfrm>
          <a:off x="209550" y="180975"/>
          <a:ext cx="561975" cy="647700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8</xdr:col>
      <xdr:colOff>438149</xdr:colOff>
      <xdr:row>6</xdr:row>
      <xdr:rowOff>19050</xdr:rowOff>
    </xdr:from>
    <xdr:to>
      <xdr:col>10</xdr:col>
      <xdr:colOff>571500</xdr:colOff>
      <xdr:row>15</xdr:row>
      <xdr:rowOff>142875</xdr:rowOff>
    </xdr:to>
    <xdr:pic>
      <xdr:nvPicPr>
        <xdr:cNvPr id="14" name="13 Imagen" descr="C:\Users\MADRE LAURA\AppData\Local\Microsoft\Windows\Temporary Internet Files\Content.IE5\A99YC8A8\MC90014995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49" y="1209675"/>
          <a:ext cx="2752726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495300</xdr:colOff>
      <xdr:row>0</xdr:row>
      <xdr:rowOff>47625</xdr:rowOff>
    </xdr:from>
    <xdr:ext cx="5266602" cy="1344599"/>
    <xdr:sp macro="" textlink="">
      <xdr:nvSpPr>
        <xdr:cNvPr id="15" name="14 Rectángulo"/>
        <xdr:cNvSpPr/>
      </xdr:nvSpPr>
      <xdr:spPr>
        <a:xfrm>
          <a:off x="2019300" y="47625"/>
          <a:ext cx="5266602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CONSONANTES:</a:t>
          </a:r>
          <a:r>
            <a:rPr lang="es-ES" sz="4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B,V,Q,D</a:t>
          </a:r>
          <a:endParaRPr lang="es-ES" sz="4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361949</xdr:colOff>
      <xdr:row>5</xdr:row>
      <xdr:rowOff>133350</xdr:rowOff>
    </xdr:from>
    <xdr:to>
      <xdr:col>2</xdr:col>
      <xdr:colOff>2181224</xdr:colOff>
      <xdr:row>13</xdr:row>
      <xdr:rowOff>57150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49" y="1085850"/>
          <a:ext cx="1819275" cy="1447800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7</xdr:col>
      <xdr:colOff>276225</xdr:colOff>
      <xdr:row>4</xdr:row>
      <xdr:rowOff>142876</xdr:rowOff>
    </xdr:from>
    <xdr:to>
      <xdr:col>7</xdr:col>
      <xdr:colOff>1666875</xdr:colOff>
      <xdr:row>14</xdr:row>
      <xdr:rowOff>9526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904876"/>
          <a:ext cx="1390650" cy="1771650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9</xdr:col>
      <xdr:colOff>666750</xdr:colOff>
      <xdr:row>0</xdr:row>
      <xdr:rowOff>123825</xdr:rowOff>
    </xdr:from>
    <xdr:to>
      <xdr:col>10</xdr:col>
      <xdr:colOff>628650</xdr:colOff>
      <xdr:row>4</xdr:row>
      <xdr:rowOff>9525</xdr:rowOff>
    </xdr:to>
    <xdr:sp macro="" textlink="">
      <xdr:nvSpPr>
        <xdr:cNvPr id="9" name="8 Corazón"/>
        <xdr:cNvSpPr/>
      </xdr:nvSpPr>
      <xdr:spPr>
        <a:xfrm>
          <a:off x="8772525" y="12382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676275</xdr:colOff>
      <xdr:row>4</xdr:row>
      <xdr:rowOff>57150</xdr:rowOff>
    </xdr:from>
    <xdr:to>
      <xdr:col>10</xdr:col>
      <xdr:colOff>638175</xdr:colOff>
      <xdr:row>7</xdr:row>
      <xdr:rowOff>133350</xdr:rowOff>
    </xdr:to>
    <xdr:sp macro="" textlink="">
      <xdr:nvSpPr>
        <xdr:cNvPr id="10" name="9 Corazón"/>
        <xdr:cNvSpPr/>
      </xdr:nvSpPr>
      <xdr:spPr>
        <a:xfrm>
          <a:off x="8782050" y="81915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276225</xdr:colOff>
      <xdr:row>5</xdr:row>
      <xdr:rowOff>76200</xdr:rowOff>
    </xdr:from>
    <xdr:to>
      <xdr:col>2</xdr:col>
      <xdr:colOff>2419350</xdr:colOff>
      <xdr:row>14</xdr:row>
      <xdr:rowOff>123825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028700"/>
          <a:ext cx="2143125" cy="1762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1</xdr:colOff>
      <xdr:row>6</xdr:row>
      <xdr:rowOff>47625</xdr:rowOff>
    </xdr:from>
    <xdr:to>
      <xdr:col>8</xdr:col>
      <xdr:colOff>57151</xdr:colOff>
      <xdr:row>13</xdr:row>
      <xdr:rowOff>142875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6" y="1190625"/>
          <a:ext cx="2000250" cy="1428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19050</xdr:colOff>
      <xdr:row>0</xdr:row>
      <xdr:rowOff>38100</xdr:rowOff>
    </xdr:from>
    <xdr:to>
      <xdr:col>10</xdr:col>
      <xdr:colOff>695325</xdr:colOff>
      <xdr:row>3</xdr:row>
      <xdr:rowOff>85725</xdr:rowOff>
    </xdr:to>
    <xdr:sp macro="" textlink="">
      <xdr:nvSpPr>
        <xdr:cNvPr id="12" name="11 Estrella de 5 puntas"/>
        <xdr:cNvSpPr/>
      </xdr:nvSpPr>
      <xdr:spPr>
        <a:xfrm>
          <a:off x="8886825" y="3810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9525</xdr:colOff>
      <xdr:row>3</xdr:row>
      <xdr:rowOff>142875</xdr:rowOff>
    </xdr:from>
    <xdr:to>
      <xdr:col>10</xdr:col>
      <xdr:colOff>685800</xdr:colOff>
      <xdr:row>7</xdr:row>
      <xdr:rowOff>0</xdr:rowOff>
    </xdr:to>
    <xdr:sp macro="" textlink="">
      <xdr:nvSpPr>
        <xdr:cNvPr id="14" name="13 Estrella de 5 puntas"/>
        <xdr:cNvSpPr/>
      </xdr:nvSpPr>
      <xdr:spPr>
        <a:xfrm>
          <a:off x="8877300" y="71437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Ver </a:t>
          </a:r>
          <a:r>
            <a:rPr lang="es-CO" sz="1200" b="1"/>
            <a:t>Resultado</a:t>
          </a:r>
          <a:endParaRPr lang="es-CO" sz="1600" b="1"/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180975</xdr:colOff>
      <xdr:row>7</xdr:row>
      <xdr:rowOff>38100</xdr:rowOff>
    </xdr:from>
    <xdr:to>
      <xdr:col>3</xdr:col>
      <xdr:colOff>9525</xdr:colOff>
      <xdr:row>13</xdr:row>
      <xdr:rowOff>123825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1371600"/>
          <a:ext cx="2286000" cy="12287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714375</xdr:colOff>
      <xdr:row>7</xdr:row>
      <xdr:rowOff>85725</xdr:rowOff>
    </xdr:from>
    <xdr:to>
      <xdr:col>8</xdr:col>
      <xdr:colOff>247650</xdr:colOff>
      <xdr:row>13</xdr:row>
      <xdr:rowOff>161925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419225"/>
          <a:ext cx="2238375" cy="121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723900</xdr:colOff>
      <xdr:row>3</xdr:row>
      <xdr:rowOff>76200</xdr:rowOff>
    </xdr:to>
    <xdr:sp macro="" textlink="">
      <xdr:nvSpPr>
        <xdr:cNvPr id="9" name="8 Corazón"/>
        <xdr:cNvSpPr/>
      </xdr:nvSpPr>
      <xdr:spPr>
        <a:xfrm>
          <a:off x="8867775" y="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28575</xdr:colOff>
      <xdr:row>3</xdr:row>
      <xdr:rowOff>133350</xdr:rowOff>
    </xdr:from>
    <xdr:to>
      <xdr:col>10</xdr:col>
      <xdr:colOff>752475</xdr:colOff>
      <xdr:row>7</xdr:row>
      <xdr:rowOff>19050</xdr:rowOff>
    </xdr:to>
    <xdr:sp macro="" textlink="">
      <xdr:nvSpPr>
        <xdr:cNvPr id="10" name="9 Corazón"/>
        <xdr:cNvSpPr/>
      </xdr:nvSpPr>
      <xdr:spPr>
        <a:xfrm>
          <a:off x="8896350" y="70485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47625</xdr:rowOff>
    </xdr:from>
    <xdr:to>
      <xdr:col>1</xdr:col>
      <xdr:colOff>1304924</xdr:colOff>
      <xdr:row>23</xdr:row>
      <xdr:rowOff>152400</xdr:rowOff>
    </xdr:to>
    <xdr:sp macro="" textlink="">
      <xdr:nvSpPr>
        <xdr:cNvPr id="3" name="Flecha derecha 2">
          <a:hlinkClick xmlns:r="http://schemas.openxmlformats.org/officeDocument/2006/relationships" r:id="rId1"/>
        </xdr:cNvPr>
        <xdr:cNvSpPr/>
      </xdr:nvSpPr>
      <xdr:spPr>
        <a:xfrm flipH="1">
          <a:off x="285750" y="4857750"/>
          <a:ext cx="1781174" cy="676275"/>
        </a:xfrm>
        <a:prstGeom prst="rightArrow">
          <a:avLst>
            <a:gd name="adj1" fmla="val 50000"/>
            <a:gd name="adj2" fmla="val 89649"/>
          </a:avLst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Repetir el ejercicio</a:t>
          </a:r>
        </a:p>
      </xdr:txBody>
    </xdr:sp>
    <xdr:clientData/>
  </xdr:twoCellAnchor>
  <xdr:oneCellAnchor>
    <xdr:from>
      <xdr:col>0</xdr:col>
      <xdr:colOff>666749</xdr:colOff>
      <xdr:row>0</xdr:row>
      <xdr:rowOff>164598</xdr:rowOff>
    </xdr:from>
    <xdr:ext cx="7858125" cy="1254627"/>
    <xdr:sp macro="" textlink="">
      <xdr:nvSpPr>
        <xdr:cNvPr id="2" name="1 Rectángulo"/>
        <xdr:cNvSpPr/>
      </xdr:nvSpPr>
      <xdr:spPr>
        <a:xfrm>
          <a:off x="666749" y="164598"/>
          <a:ext cx="7858125" cy="1254627"/>
        </a:xfrm>
        <a:prstGeom prst="rect">
          <a:avLst/>
        </a:prstGeom>
        <a:solidFill>
          <a:srgbClr val="66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1">
                  <a:lumMod val="7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TU RESULTADO ES</a:t>
          </a:r>
          <a:endParaRPr lang="es-ES" sz="6600" b="1" cap="none" spc="0">
            <a:ln w="1905"/>
            <a:solidFill>
              <a:schemeClr val="accent1">
                <a:lumMod val="75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1609724</xdr:colOff>
      <xdr:row>8</xdr:row>
      <xdr:rowOff>161925</xdr:rowOff>
    </xdr:from>
    <xdr:to>
      <xdr:col>7</xdr:col>
      <xdr:colOff>219074</xdr:colOff>
      <xdr:row>16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4" y="1685925"/>
          <a:ext cx="3895725" cy="1543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733425</xdr:colOff>
      <xdr:row>11</xdr:row>
      <xdr:rowOff>114300</xdr:rowOff>
    </xdr:from>
    <xdr:to>
      <xdr:col>7</xdr:col>
      <xdr:colOff>628650</xdr:colOff>
      <xdr:row>15</xdr:row>
      <xdr:rowOff>28575</xdr:rowOff>
    </xdr:to>
    <xdr:sp macro="" textlink="">
      <xdr:nvSpPr>
        <xdr:cNvPr id="5" name="4 Estrella de 4 puntas"/>
        <xdr:cNvSpPr/>
      </xdr:nvSpPr>
      <xdr:spPr>
        <a:xfrm>
          <a:off x="6562725" y="2209800"/>
          <a:ext cx="638175" cy="676275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85725</xdr:colOff>
      <xdr:row>9</xdr:row>
      <xdr:rowOff>0</xdr:rowOff>
    </xdr:from>
    <xdr:to>
      <xdr:col>8</xdr:col>
      <xdr:colOff>600075</xdr:colOff>
      <xdr:row>12</xdr:row>
      <xdr:rowOff>114300</xdr:rowOff>
    </xdr:to>
    <xdr:sp macro="" textlink="">
      <xdr:nvSpPr>
        <xdr:cNvPr id="6" name="5 Estrella de 4 puntas"/>
        <xdr:cNvSpPr/>
      </xdr:nvSpPr>
      <xdr:spPr>
        <a:xfrm>
          <a:off x="7400925" y="1714500"/>
          <a:ext cx="514350" cy="685800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704850</xdr:colOff>
      <xdr:row>7</xdr:row>
      <xdr:rowOff>123825</xdr:rowOff>
    </xdr:from>
    <xdr:to>
      <xdr:col>7</xdr:col>
      <xdr:colOff>504825</xdr:colOff>
      <xdr:row>10</xdr:row>
      <xdr:rowOff>171450</xdr:rowOff>
    </xdr:to>
    <xdr:sp macro="" textlink="">
      <xdr:nvSpPr>
        <xdr:cNvPr id="7" name="6 Estrella de 4 puntas"/>
        <xdr:cNvSpPr/>
      </xdr:nvSpPr>
      <xdr:spPr>
        <a:xfrm>
          <a:off x="6534150" y="1457325"/>
          <a:ext cx="542925" cy="619125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28575</xdr:colOff>
      <xdr:row>10</xdr:row>
      <xdr:rowOff>171450</xdr:rowOff>
    </xdr:from>
    <xdr:to>
      <xdr:col>1</xdr:col>
      <xdr:colOff>666750</xdr:colOff>
      <xdr:row>14</xdr:row>
      <xdr:rowOff>85725</xdr:rowOff>
    </xdr:to>
    <xdr:sp macro="" textlink="">
      <xdr:nvSpPr>
        <xdr:cNvPr id="16" name="15 Estrella de 4 puntas"/>
        <xdr:cNvSpPr/>
      </xdr:nvSpPr>
      <xdr:spPr>
        <a:xfrm>
          <a:off x="790575" y="2076450"/>
          <a:ext cx="638175" cy="676275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695325</xdr:colOff>
      <xdr:row>13</xdr:row>
      <xdr:rowOff>76200</xdr:rowOff>
    </xdr:from>
    <xdr:to>
      <xdr:col>1</xdr:col>
      <xdr:colOff>1333500</xdr:colOff>
      <xdr:row>16</xdr:row>
      <xdr:rowOff>180975</xdr:rowOff>
    </xdr:to>
    <xdr:sp macro="" textlink="">
      <xdr:nvSpPr>
        <xdr:cNvPr id="17" name="16 Estrella de 4 puntas"/>
        <xdr:cNvSpPr/>
      </xdr:nvSpPr>
      <xdr:spPr>
        <a:xfrm>
          <a:off x="1457325" y="2552700"/>
          <a:ext cx="638175" cy="676275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676275</xdr:colOff>
      <xdr:row>8</xdr:row>
      <xdr:rowOff>85725</xdr:rowOff>
    </xdr:from>
    <xdr:to>
      <xdr:col>1</xdr:col>
      <xdr:colOff>1314450</xdr:colOff>
      <xdr:row>12</xdr:row>
      <xdr:rowOff>0</xdr:rowOff>
    </xdr:to>
    <xdr:sp macro="" textlink="">
      <xdr:nvSpPr>
        <xdr:cNvPr id="18" name="17 Estrella de 4 puntas"/>
        <xdr:cNvSpPr/>
      </xdr:nvSpPr>
      <xdr:spPr>
        <a:xfrm>
          <a:off x="1438275" y="1609725"/>
          <a:ext cx="638175" cy="676275"/>
        </a:xfrm>
        <a:prstGeom prst="star4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2673</xdr:rowOff>
    </xdr:from>
    <xdr:ext cx="7858125" cy="468013"/>
    <xdr:sp macro="" textlink="">
      <xdr:nvSpPr>
        <xdr:cNvPr id="4" name="3 Rectángulo"/>
        <xdr:cNvSpPr/>
      </xdr:nvSpPr>
      <xdr:spPr>
        <a:xfrm>
          <a:off x="1362074" y="2673"/>
          <a:ext cx="78581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 editAs="oneCell">
    <xdr:from>
      <xdr:col>1</xdr:col>
      <xdr:colOff>638175</xdr:colOff>
      <xdr:row>5</xdr:row>
      <xdr:rowOff>57150</xdr:rowOff>
    </xdr:from>
    <xdr:to>
      <xdr:col>4</xdr:col>
      <xdr:colOff>161925</xdr:colOff>
      <xdr:row>13</xdr:row>
      <xdr:rowOff>19050</xdr:rowOff>
    </xdr:to>
    <xdr:pic>
      <xdr:nvPicPr>
        <xdr:cNvPr id="6" name="5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09650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152400</xdr:rowOff>
    </xdr:from>
    <xdr:to>
      <xdr:col>7</xdr:col>
      <xdr:colOff>1790700</xdr:colOff>
      <xdr:row>13</xdr:row>
      <xdr:rowOff>9525</xdr:rowOff>
    </xdr:to>
    <xdr:pic>
      <xdr:nvPicPr>
        <xdr:cNvPr id="7" name="6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21</xdr:row>
      <xdr:rowOff>219075</xdr:rowOff>
    </xdr:from>
    <xdr:to>
      <xdr:col>10</xdr:col>
      <xdr:colOff>714375</xdr:colOff>
      <xdr:row>23</xdr:row>
      <xdr:rowOff>152400</xdr:rowOff>
    </xdr:to>
    <xdr:sp macro="" textlink="">
      <xdr:nvSpPr>
        <xdr:cNvPr id="5" name="Flecha derecha 4">
          <a:hlinkClick xmlns:r="http://schemas.openxmlformats.org/officeDocument/2006/relationships" r:id="rId3"/>
        </xdr:cNvPr>
        <xdr:cNvSpPr/>
      </xdr:nvSpPr>
      <xdr:spPr>
        <a:xfrm>
          <a:off x="8420100" y="4219575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Ver Resultado</a:t>
          </a:r>
        </a:p>
      </xdr:txBody>
    </xdr:sp>
    <xdr:clientData/>
  </xdr:twoCellAnchor>
  <xdr:twoCellAnchor>
    <xdr:from>
      <xdr:col>0</xdr:col>
      <xdr:colOff>100839</xdr:colOff>
      <xdr:row>22</xdr:row>
      <xdr:rowOff>0</xdr:rowOff>
    </xdr:from>
    <xdr:to>
      <xdr:col>1</xdr:col>
      <xdr:colOff>299211</xdr:colOff>
      <xdr:row>23</xdr:row>
      <xdr:rowOff>171450</xdr:rowOff>
    </xdr:to>
    <xdr:sp macro="" textlink="">
      <xdr:nvSpPr>
        <xdr:cNvPr id="8" name="Flecha derecha 7">
          <a:hlinkClick xmlns:r="http://schemas.openxmlformats.org/officeDocument/2006/relationships" r:id="rId4"/>
        </xdr:cNvPr>
        <xdr:cNvSpPr/>
      </xdr:nvSpPr>
      <xdr:spPr>
        <a:xfrm flipH="1">
          <a:off x="100839" y="4238625"/>
          <a:ext cx="960372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8" name="7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LA PALABRA DE ACUERDO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AL DIBUJO</a:t>
          </a:r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9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10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7</xdr:col>
      <xdr:colOff>161926</xdr:colOff>
      <xdr:row>6</xdr:row>
      <xdr:rowOff>153114</xdr:rowOff>
    </xdr:from>
    <xdr:to>
      <xdr:col>7</xdr:col>
      <xdr:colOff>1905000</xdr:colOff>
      <xdr:row>14</xdr:row>
      <xdr:rowOff>38099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1296114"/>
          <a:ext cx="1743074" cy="140898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112395</xdr:colOff>
      <xdr:row>6</xdr:row>
      <xdr:rowOff>95250</xdr:rowOff>
    </xdr:from>
    <xdr:to>
      <xdr:col>2</xdr:col>
      <xdr:colOff>2398395</xdr:colOff>
      <xdr:row>14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395" y="1238250"/>
          <a:ext cx="2286000" cy="14287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10</xdr:col>
      <xdr:colOff>9525</xdr:colOff>
      <xdr:row>4</xdr:row>
      <xdr:rowOff>19050</xdr:rowOff>
    </xdr:from>
    <xdr:to>
      <xdr:col>10</xdr:col>
      <xdr:colOff>685800</xdr:colOff>
      <xdr:row>7</xdr:row>
      <xdr:rowOff>66675</xdr:rowOff>
    </xdr:to>
    <xdr:sp macro="" textlink="">
      <xdr:nvSpPr>
        <xdr:cNvPr id="11" name="10 Estrella de 5 puntas"/>
        <xdr:cNvSpPr/>
      </xdr:nvSpPr>
      <xdr:spPr>
        <a:xfrm>
          <a:off x="8877300" y="7810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19050</xdr:colOff>
      <xdr:row>0</xdr:row>
      <xdr:rowOff>57150</xdr:rowOff>
    </xdr:from>
    <xdr:to>
      <xdr:col>10</xdr:col>
      <xdr:colOff>695325</xdr:colOff>
      <xdr:row>3</xdr:row>
      <xdr:rowOff>104775</xdr:rowOff>
    </xdr:to>
    <xdr:sp macro="" textlink="">
      <xdr:nvSpPr>
        <xdr:cNvPr id="12" name="11 Estrella de 5 puntas"/>
        <xdr:cNvSpPr/>
      </xdr:nvSpPr>
      <xdr:spPr>
        <a:xfrm>
          <a:off x="8886825" y="571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619125</xdr:colOff>
      <xdr:row>5</xdr:row>
      <xdr:rowOff>66674</xdr:rowOff>
    </xdr:from>
    <xdr:to>
      <xdr:col>2</xdr:col>
      <xdr:colOff>2105025</xdr:colOff>
      <xdr:row>13</xdr:row>
      <xdr:rowOff>171449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1019174"/>
          <a:ext cx="1485900" cy="1628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57150</xdr:colOff>
      <xdr:row>5</xdr:row>
      <xdr:rowOff>161925</xdr:rowOff>
    </xdr:from>
    <xdr:to>
      <xdr:col>7</xdr:col>
      <xdr:colOff>1892938</xdr:colOff>
      <xdr:row>13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114425"/>
          <a:ext cx="1835788" cy="14382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9</xdr:col>
      <xdr:colOff>676275</xdr:colOff>
      <xdr:row>1</xdr:row>
      <xdr:rowOff>9525</xdr:rowOff>
    </xdr:from>
    <xdr:to>
      <xdr:col>10</xdr:col>
      <xdr:colOff>638175</xdr:colOff>
      <xdr:row>4</xdr:row>
      <xdr:rowOff>85725</xdr:rowOff>
    </xdr:to>
    <xdr:sp macro="" textlink="">
      <xdr:nvSpPr>
        <xdr:cNvPr id="9" name="8 Corazón"/>
        <xdr:cNvSpPr/>
      </xdr:nvSpPr>
      <xdr:spPr>
        <a:xfrm>
          <a:off x="8782050" y="20002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695325</xdr:colOff>
      <xdr:row>4</xdr:row>
      <xdr:rowOff>104775</xdr:rowOff>
    </xdr:from>
    <xdr:to>
      <xdr:col>10</xdr:col>
      <xdr:colOff>657225</xdr:colOff>
      <xdr:row>7</xdr:row>
      <xdr:rowOff>180975</xdr:rowOff>
    </xdr:to>
    <xdr:sp macro="" textlink="">
      <xdr:nvSpPr>
        <xdr:cNvPr id="10" name="9 Corazón"/>
        <xdr:cNvSpPr/>
      </xdr:nvSpPr>
      <xdr:spPr>
        <a:xfrm>
          <a:off x="8801100" y="86677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rgbClr val="0070C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bg1"/>
              </a:solidFill>
            </a:rPr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476250</xdr:colOff>
      <xdr:row>6</xdr:row>
      <xdr:rowOff>76200</xdr:rowOff>
    </xdr:from>
    <xdr:to>
      <xdr:col>2</xdr:col>
      <xdr:colOff>2095598</xdr:colOff>
      <xdr:row>12</xdr:row>
      <xdr:rowOff>152400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219200"/>
          <a:ext cx="1619348" cy="121920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7</xdr:col>
      <xdr:colOff>180977</xdr:colOff>
      <xdr:row>6</xdr:row>
      <xdr:rowOff>104776</xdr:rowOff>
    </xdr:from>
    <xdr:to>
      <xdr:col>7</xdr:col>
      <xdr:colOff>1828801</xdr:colOff>
      <xdr:row>12</xdr:row>
      <xdr:rowOff>181593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2" y="1247776"/>
          <a:ext cx="1647824" cy="1219817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10</xdr:col>
      <xdr:colOff>28575</xdr:colOff>
      <xdr:row>3</xdr:row>
      <xdr:rowOff>95250</xdr:rowOff>
    </xdr:from>
    <xdr:to>
      <xdr:col>10</xdr:col>
      <xdr:colOff>704850</xdr:colOff>
      <xdr:row>6</xdr:row>
      <xdr:rowOff>142875</xdr:rowOff>
    </xdr:to>
    <xdr:sp macro="" textlink="">
      <xdr:nvSpPr>
        <xdr:cNvPr id="9" name="8 Estrella de 5 puntas"/>
        <xdr:cNvSpPr/>
      </xdr:nvSpPr>
      <xdr:spPr>
        <a:xfrm>
          <a:off x="8896350" y="66675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28575</xdr:colOff>
      <xdr:row>0</xdr:row>
      <xdr:rowOff>47625</xdr:rowOff>
    </xdr:from>
    <xdr:to>
      <xdr:col>10</xdr:col>
      <xdr:colOff>704850</xdr:colOff>
      <xdr:row>3</xdr:row>
      <xdr:rowOff>95250</xdr:rowOff>
    </xdr:to>
    <xdr:sp macro="" textlink="">
      <xdr:nvSpPr>
        <xdr:cNvPr id="10" name="9 Estrella de 5 puntas"/>
        <xdr:cNvSpPr/>
      </xdr:nvSpPr>
      <xdr:spPr>
        <a:xfrm>
          <a:off x="8896350" y="4762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0</xdr:row>
      <xdr:rowOff>145548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1455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>
    <xdr:from>
      <xdr:col>7</xdr:col>
      <xdr:colOff>1781175</xdr:colOff>
      <xdr:row>19</xdr:row>
      <xdr:rowOff>85725</xdr:rowOff>
    </xdr:from>
    <xdr:to>
      <xdr:col>9</xdr:col>
      <xdr:colOff>581025</xdr:colOff>
      <xdr:row>22</xdr:row>
      <xdr:rowOff>9525</xdr:rowOff>
    </xdr:to>
    <xdr:sp macro="" textlink="">
      <xdr:nvSpPr>
        <xdr:cNvPr id="9" name="Flecha derecha 8">
          <a:hlinkClick xmlns:r="http://schemas.openxmlformats.org/officeDocument/2006/relationships" r:id="rId2"/>
        </xdr:cNvPr>
        <xdr:cNvSpPr/>
      </xdr:nvSpPr>
      <xdr:spPr>
        <a:xfrm>
          <a:off x="7181850" y="3705225"/>
          <a:ext cx="1504950" cy="5429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 editAs="oneCell">
    <xdr:from>
      <xdr:col>2</xdr:col>
      <xdr:colOff>209549</xdr:colOff>
      <xdr:row>6</xdr:row>
      <xdr:rowOff>123825</xdr:rowOff>
    </xdr:from>
    <xdr:to>
      <xdr:col>3</xdr:col>
      <xdr:colOff>28575</xdr:colOff>
      <xdr:row>13</xdr:row>
      <xdr:rowOff>138618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49" y="1266825"/>
          <a:ext cx="2276476" cy="134829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676275</xdr:colOff>
      <xdr:row>6</xdr:row>
      <xdr:rowOff>89534</xdr:rowOff>
    </xdr:from>
    <xdr:to>
      <xdr:col>7</xdr:col>
      <xdr:colOff>1924050</xdr:colOff>
      <xdr:row>13</xdr:row>
      <xdr:rowOff>140546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232534"/>
          <a:ext cx="2009775" cy="13845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723900</xdr:colOff>
      <xdr:row>4</xdr:row>
      <xdr:rowOff>76200</xdr:rowOff>
    </xdr:to>
    <xdr:sp macro="" textlink="">
      <xdr:nvSpPr>
        <xdr:cNvPr id="10" name="9 Corazón"/>
        <xdr:cNvSpPr/>
      </xdr:nvSpPr>
      <xdr:spPr>
        <a:xfrm>
          <a:off x="8867775" y="19050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9525</xdr:colOff>
      <xdr:row>4</xdr:row>
      <xdr:rowOff>142875</xdr:rowOff>
    </xdr:from>
    <xdr:to>
      <xdr:col>10</xdr:col>
      <xdr:colOff>733425</xdr:colOff>
      <xdr:row>8</xdr:row>
      <xdr:rowOff>28575</xdr:rowOff>
    </xdr:to>
    <xdr:sp macro="" textlink="">
      <xdr:nvSpPr>
        <xdr:cNvPr id="11" name="10 Corazón"/>
        <xdr:cNvSpPr/>
      </xdr:nvSpPr>
      <xdr:spPr>
        <a:xfrm>
          <a:off x="8877300" y="90487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457201</xdr:colOff>
      <xdr:row>5</xdr:row>
      <xdr:rowOff>68845</xdr:rowOff>
    </xdr:from>
    <xdr:to>
      <xdr:col>2</xdr:col>
      <xdr:colOff>2171701</xdr:colOff>
      <xdr:row>13</xdr:row>
      <xdr:rowOff>85725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1" y="1021345"/>
          <a:ext cx="1714500" cy="15408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314325</xdr:colOff>
      <xdr:row>5</xdr:row>
      <xdr:rowOff>84390</xdr:rowOff>
    </xdr:from>
    <xdr:to>
      <xdr:col>7</xdr:col>
      <xdr:colOff>1638300</xdr:colOff>
      <xdr:row>14</xdr:row>
      <xdr:rowOff>38099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1036890"/>
          <a:ext cx="1323975" cy="166820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85725</xdr:colOff>
      <xdr:row>3</xdr:row>
      <xdr:rowOff>114300</xdr:rowOff>
    </xdr:from>
    <xdr:to>
      <xdr:col>11</xdr:col>
      <xdr:colOff>0</xdr:colOff>
      <xdr:row>6</xdr:row>
      <xdr:rowOff>161925</xdr:rowOff>
    </xdr:to>
    <xdr:sp macro="" textlink="">
      <xdr:nvSpPr>
        <xdr:cNvPr id="9" name="8 Estrella de 5 puntas"/>
        <xdr:cNvSpPr/>
      </xdr:nvSpPr>
      <xdr:spPr>
        <a:xfrm>
          <a:off x="8953500" y="685800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85725</xdr:colOff>
      <xdr:row>0</xdr:row>
      <xdr:rowOff>47625</xdr:rowOff>
    </xdr:from>
    <xdr:to>
      <xdr:col>11</xdr:col>
      <xdr:colOff>0</xdr:colOff>
      <xdr:row>3</xdr:row>
      <xdr:rowOff>95250</xdr:rowOff>
    </xdr:to>
    <xdr:sp macro="" textlink="">
      <xdr:nvSpPr>
        <xdr:cNvPr id="10" name="9 Estrella de 5 puntas"/>
        <xdr:cNvSpPr/>
      </xdr:nvSpPr>
      <xdr:spPr>
        <a:xfrm>
          <a:off x="8953500" y="4762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</a:t>
          </a:r>
          <a:r>
            <a:rPr lang="es-ES" sz="2800" b="1" cap="none" spc="0" baseline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7030A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809625</xdr:colOff>
      <xdr:row>5</xdr:row>
      <xdr:rowOff>104775</xdr:rowOff>
    </xdr:from>
    <xdr:to>
      <xdr:col>2</xdr:col>
      <xdr:colOff>2209800</xdr:colOff>
      <xdr:row>13</xdr:row>
      <xdr:rowOff>180975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1057275"/>
          <a:ext cx="1400175" cy="1600200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FDFDFD"/>
          </a:solidFill>
          <a:miter lim="800000"/>
        </a:ln>
        <a:effectLst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Relaxed">
            <a:rot lat="18960000" lon="0" rev="0"/>
          </a:camera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689829</xdr:colOff>
      <xdr:row>5</xdr:row>
      <xdr:rowOff>152400</xdr:rowOff>
    </xdr:from>
    <xdr:to>
      <xdr:col>8</xdr:col>
      <xdr:colOff>217139</xdr:colOff>
      <xdr:row>13</xdr:row>
      <xdr:rowOff>161925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8504" y="1104900"/>
          <a:ext cx="2232410" cy="1533525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FDFDFD"/>
          </a:solidFill>
          <a:miter lim="800000"/>
        </a:ln>
        <a:effectLst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Relaxed">
            <a:rot lat="18960000" lon="0" rev="0"/>
          </a:camera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  <xdr:twoCellAnchor>
    <xdr:from>
      <xdr:col>9</xdr:col>
      <xdr:colOff>666750</xdr:colOff>
      <xdr:row>0</xdr:row>
      <xdr:rowOff>142875</xdr:rowOff>
    </xdr:from>
    <xdr:to>
      <xdr:col>10</xdr:col>
      <xdr:colOff>628650</xdr:colOff>
      <xdr:row>4</xdr:row>
      <xdr:rowOff>28575</xdr:rowOff>
    </xdr:to>
    <xdr:sp macro="" textlink="">
      <xdr:nvSpPr>
        <xdr:cNvPr id="9" name="8 Corazón"/>
        <xdr:cNvSpPr/>
      </xdr:nvSpPr>
      <xdr:spPr>
        <a:xfrm>
          <a:off x="8772525" y="142875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695325</xdr:colOff>
      <xdr:row>4</xdr:row>
      <xdr:rowOff>114300</xdr:rowOff>
    </xdr:from>
    <xdr:to>
      <xdr:col>10</xdr:col>
      <xdr:colOff>657225</xdr:colOff>
      <xdr:row>8</xdr:row>
      <xdr:rowOff>0</xdr:rowOff>
    </xdr:to>
    <xdr:sp macro="" textlink="">
      <xdr:nvSpPr>
        <xdr:cNvPr id="10" name="9 Corazón"/>
        <xdr:cNvSpPr/>
      </xdr:nvSpPr>
      <xdr:spPr>
        <a:xfrm>
          <a:off x="8801100" y="876300"/>
          <a:ext cx="723900" cy="647700"/>
        </a:xfrm>
        <a:prstGeom prst="hear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ESCOGE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0070C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466726</xdr:colOff>
      <xdr:row>5</xdr:row>
      <xdr:rowOff>146685</xdr:rowOff>
    </xdr:from>
    <xdr:to>
      <xdr:col>2</xdr:col>
      <xdr:colOff>2028826</xdr:colOff>
      <xdr:row>13</xdr:row>
      <xdr:rowOff>123825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1099185"/>
          <a:ext cx="1562100" cy="1501140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7</xdr:col>
      <xdr:colOff>92075</xdr:colOff>
      <xdr:row>5</xdr:row>
      <xdr:rowOff>144354</xdr:rowOff>
    </xdr:from>
    <xdr:to>
      <xdr:col>7</xdr:col>
      <xdr:colOff>1771650</xdr:colOff>
      <xdr:row>13</xdr:row>
      <xdr:rowOff>152399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2750" y="1096854"/>
          <a:ext cx="1679575" cy="1532045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10</xdr:col>
      <xdr:colOff>57150</xdr:colOff>
      <xdr:row>4</xdr:row>
      <xdr:rowOff>47625</xdr:rowOff>
    </xdr:from>
    <xdr:to>
      <xdr:col>10</xdr:col>
      <xdr:colOff>733425</xdr:colOff>
      <xdr:row>7</xdr:row>
      <xdr:rowOff>95250</xdr:rowOff>
    </xdr:to>
    <xdr:sp macro="" textlink="">
      <xdr:nvSpPr>
        <xdr:cNvPr id="9" name="8 Estrella de 5 puntas"/>
        <xdr:cNvSpPr/>
      </xdr:nvSpPr>
      <xdr:spPr>
        <a:xfrm>
          <a:off x="8924925" y="80962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47625</xdr:colOff>
      <xdr:row>0</xdr:row>
      <xdr:rowOff>66675</xdr:rowOff>
    </xdr:from>
    <xdr:to>
      <xdr:col>10</xdr:col>
      <xdr:colOff>723900</xdr:colOff>
      <xdr:row>3</xdr:row>
      <xdr:rowOff>114300</xdr:rowOff>
    </xdr:to>
    <xdr:sp macro="" textlink="">
      <xdr:nvSpPr>
        <xdr:cNvPr id="10" name="9 Estrella de 5 puntas"/>
        <xdr:cNvSpPr/>
      </xdr:nvSpPr>
      <xdr:spPr>
        <a:xfrm>
          <a:off x="8915400" y="66675"/>
          <a:ext cx="676275" cy="6191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RowColHeaders="0" topLeftCell="B1" workbookViewId="0">
      <selection activeCell="H19" sqref="H19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1:2" s="25" customFormat="1" ht="15" customHeight="1" x14ac:dyDescent="0.25">
      <c r="A1" s="1"/>
    </row>
    <row r="2" spans="1:2" s="25" customFormat="1" ht="15" customHeight="1" x14ac:dyDescent="0.25">
      <c r="A2" s="1"/>
    </row>
    <row r="3" spans="1:2" s="25" customFormat="1" x14ac:dyDescent="0.25">
      <c r="A3" s="1"/>
    </row>
    <row r="4" spans="1:2" s="25" customFormat="1" x14ac:dyDescent="0.25">
      <c r="A4" s="1"/>
    </row>
    <row r="5" spans="1:2" s="25" customFormat="1" x14ac:dyDescent="0.25">
      <c r="A5" s="1"/>
    </row>
    <row r="6" spans="1:2" s="25" customFormat="1" ht="18.75" x14ac:dyDescent="0.3">
      <c r="A6" s="1"/>
      <c r="B6" s="31"/>
    </row>
    <row r="7" spans="1:2" s="25" customFormat="1" x14ac:dyDescent="0.25">
      <c r="A7" s="1"/>
    </row>
    <row r="8" spans="1:2" s="25" customFormat="1" x14ac:dyDescent="0.25">
      <c r="A8" s="1"/>
    </row>
    <row r="9" spans="1:2" s="25" customFormat="1" x14ac:dyDescent="0.25">
      <c r="A9" s="1"/>
    </row>
    <row r="10" spans="1:2" s="25" customFormat="1" ht="18.75" x14ac:dyDescent="0.3">
      <c r="A10" s="1"/>
      <c r="B10" s="31"/>
    </row>
    <row r="11" spans="1:2" s="25" customFormat="1" x14ac:dyDescent="0.25">
      <c r="A11" s="1"/>
    </row>
    <row r="12" spans="1:2" s="25" customFormat="1" x14ac:dyDescent="0.25">
      <c r="A12" s="1"/>
    </row>
    <row r="13" spans="1:2" s="25" customFormat="1" x14ac:dyDescent="0.25">
      <c r="A13" s="1"/>
    </row>
    <row r="14" spans="1:2" s="25" customFormat="1" x14ac:dyDescent="0.25">
      <c r="A14" s="1"/>
    </row>
    <row r="15" spans="1:2" s="25" customFormat="1" x14ac:dyDescent="0.25">
      <c r="A15" s="1"/>
    </row>
    <row r="16" spans="1:2" s="25" customFormat="1" x14ac:dyDescent="0.25">
      <c r="A16" s="1"/>
    </row>
    <row r="17" spans="1:2" s="25" customFormat="1" x14ac:dyDescent="0.25">
      <c r="A17" s="1"/>
    </row>
    <row r="18" spans="1:2" s="25" customFormat="1" x14ac:dyDescent="0.25">
      <c r="A18" s="1"/>
    </row>
    <row r="19" spans="1:2" s="25" customFormat="1" x14ac:dyDescent="0.25">
      <c r="A19" s="1"/>
    </row>
    <row r="20" spans="1:2" s="25" customFormat="1" x14ac:dyDescent="0.25">
      <c r="A20" s="1"/>
    </row>
    <row r="21" spans="1:2" s="25" customFormat="1" ht="15.75" x14ac:dyDescent="0.25">
      <c r="A21" s="1"/>
      <c r="B21" s="32"/>
    </row>
    <row r="22" spans="1:2" s="25" customFormat="1" x14ac:dyDescent="0.25">
      <c r="A22" s="1"/>
    </row>
    <row r="23" spans="1:2" s="25" customFormat="1" x14ac:dyDescent="0.25">
      <c r="A23" s="1"/>
    </row>
    <row r="24" spans="1:2" s="25" customFormat="1" ht="15" customHeight="1" x14ac:dyDescent="0.25">
      <c r="A24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40">
        <v>8</v>
      </c>
      <c r="B1" s="25"/>
      <c r="C1" s="54"/>
      <c r="D1" s="54"/>
      <c r="E1" s="54"/>
      <c r="F1" s="54"/>
      <c r="G1" s="54"/>
      <c r="H1" s="54"/>
      <c r="I1" s="54"/>
      <c r="J1" s="54"/>
      <c r="K1" s="15"/>
    </row>
    <row r="2" spans="1:11" x14ac:dyDescent="0.25">
      <c r="A2" s="15"/>
      <c r="B2" s="25"/>
      <c r="C2" s="54"/>
      <c r="D2" s="54"/>
      <c r="E2" s="54"/>
      <c r="F2" s="54"/>
      <c r="G2" s="54"/>
      <c r="H2" s="54"/>
      <c r="I2" s="54"/>
      <c r="J2" s="54"/>
      <c r="K2" s="15"/>
    </row>
    <row r="3" spans="1:11" x14ac:dyDescent="0.25">
      <c r="A3" s="15"/>
      <c r="B3" s="2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2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2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2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2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2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2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5"/>
      <c r="B10" s="2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2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2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2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2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2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x14ac:dyDescent="0.35">
      <c r="A16" s="15"/>
      <c r="B16" s="46"/>
      <c r="C16" s="51" t="s">
        <v>128</v>
      </c>
      <c r="D16" s="48"/>
      <c r="E16" s="48"/>
      <c r="F16" s="48"/>
      <c r="G16" s="48"/>
      <c r="H16" s="51" t="s">
        <v>136</v>
      </c>
      <c r="I16" s="48"/>
      <c r="J16" s="15"/>
      <c r="K16" s="15"/>
    </row>
    <row r="17" spans="1:11" x14ac:dyDescent="0.25">
      <c r="A17" s="15"/>
      <c r="B17" s="2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25"/>
      <c r="C18" s="39" t="str">
        <f>IF(C16=HLOOKUP(A1&amp;"a",Definiciones!$4:$10,7,FALSE),"MUY BIEN"," TE EQUIVOCASTE!!!")</f>
        <v>MUY BIEN</v>
      </c>
      <c r="D18" s="16"/>
      <c r="E18" s="16"/>
      <c r="F18" s="16"/>
      <c r="G18" s="16"/>
      <c r="H18" s="39" t="str">
        <f>IF(H16=HLOOKUP(A1&amp;"b",Definiciones!$4:$10,7,FALSE),"MUY BIEN"," TE EQUIVOCASTE!!!")</f>
        <v xml:space="preserve"> TE EQUIVOCASTE!!!</v>
      </c>
      <c r="I18" s="15"/>
      <c r="J18" s="15"/>
      <c r="K18" s="15"/>
    </row>
    <row r="19" spans="1:11" x14ac:dyDescent="0.25">
      <c r="A19" s="15"/>
      <c r="B19" s="2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5"/>
      <c r="B20" s="2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5"/>
      <c r="B21" s="2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x14ac:dyDescent="0.3">
      <c r="A22" s="15"/>
      <c r="B22" s="25"/>
      <c r="C22" s="41" t="s">
        <v>0</v>
      </c>
      <c r="D22" s="40">
        <f>COUNTIF(18:18,"MUY BIEN")</f>
        <v>1</v>
      </c>
      <c r="E22" s="15"/>
      <c r="F22" s="15"/>
      <c r="G22" s="15"/>
      <c r="H22" s="15"/>
      <c r="I22" s="15"/>
      <c r="J22" s="15"/>
      <c r="K22" s="15"/>
    </row>
    <row r="23" spans="1:11" x14ac:dyDescent="0.25">
      <c r="A23" s="15"/>
      <c r="B23" s="2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15"/>
      <c r="B24" s="2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Definiciones!$Q$5:$Q$9</xm:f>
          </x14:formula1>
          <xm:sqref>H16</xm:sqref>
        </x14:dataValidation>
        <x14:dataValidation type="list" allowBlank="1" showInputMessage="1" showErrorMessage="1">
          <x14:formula1>
            <xm:f>Definiciones!$P$5:$P$9</xm:f>
          </x14:formula1>
          <xm:sqref>C16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16" sqref="C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6">
        <v>9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49"/>
      <c r="C16" s="47"/>
      <c r="D16" s="50"/>
      <c r="E16" s="50"/>
      <c r="F16" s="50"/>
      <c r="G16" s="50"/>
      <c r="H16" s="47"/>
      <c r="I16" s="50"/>
      <c r="J16" s="19"/>
      <c r="K16" s="19"/>
    </row>
    <row r="17" spans="1:11" x14ac:dyDescent="0.25">
      <c r="A17" s="19"/>
      <c r="B17" s="26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19"/>
      <c r="J18" s="19"/>
      <c r="K18" s="19"/>
    </row>
    <row r="19" spans="1:11" x14ac:dyDescent="0.25">
      <c r="A19" s="19"/>
      <c r="B19" s="26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19"/>
      <c r="B20" s="26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26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.75" x14ac:dyDescent="0.3">
      <c r="A22" s="19"/>
      <c r="B22" s="26"/>
      <c r="C22" s="38" t="s">
        <v>0</v>
      </c>
      <c r="D22" s="36">
        <f>COUNTIF(18:18,"MUY BIEN")</f>
        <v>0</v>
      </c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26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26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Definiciones!$R$5:$R$9</xm:f>
          </x14:formula1>
          <xm:sqref>C16</xm:sqref>
        </x14:dataValidation>
        <x14:dataValidation type="list" allowBlank="1" showInputMessage="1" showErrorMessage="1">
          <x14:formula1>
            <xm:f>Definiciones!$S$5:$S$9</xm:f>
          </x14:formula1>
          <xm:sqref>H16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20" sqref="G20:G21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40">
        <v>10</v>
      </c>
      <c r="B1" s="25"/>
      <c r="C1" s="54"/>
      <c r="D1" s="54"/>
      <c r="E1" s="54"/>
      <c r="F1" s="54"/>
      <c r="G1" s="54"/>
      <c r="H1" s="54"/>
      <c r="I1" s="54"/>
      <c r="J1" s="54"/>
      <c r="K1" s="15"/>
    </row>
    <row r="2" spans="1:11" x14ac:dyDescent="0.25">
      <c r="A2" s="15"/>
      <c r="B2" s="25"/>
      <c r="C2" s="54"/>
      <c r="D2" s="54"/>
      <c r="E2" s="54"/>
      <c r="F2" s="54"/>
      <c r="G2" s="54"/>
      <c r="H2" s="54"/>
      <c r="I2" s="54"/>
      <c r="J2" s="54"/>
      <c r="K2" s="15"/>
    </row>
    <row r="3" spans="1:11" x14ac:dyDescent="0.25">
      <c r="A3" s="15"/>
      <c r="B3" s="2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2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2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2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2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2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2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5"/>
      <c r="B10" s="2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2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2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2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2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2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x14ac:dyDescent="0.35">
      <c r="A16" s="15"/>
      <c r="B16" s="46"/>
      <c r="C16" s="47"/>
      <c r="D16" s="48"/>
      <c r="E16" s="48"/>
      <c r="F16" s="48"/>
      <c r="G16" s="48"/>
      <c r="H16" s="47"/>
      <c r="I16" s="48"/>
      <c r="J16" s="48"/>
      <c r="K16" s="15"/>
    </row>
    <row r="17" spans="1:11" x14ac:dyDescent="0.25">
      <c r="A17" s="15"/>
      <c r="B17" s="2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25"/>
      <c r="C18" s="39" t="str">
        <f>IF(C16=HLOOKUP(A1&amp;"a",Definiciones!$4:$10,7,FALSE),"MUY BIEN"," TE EQUIVOCASTE!!!")</f>
        <v xml:space="preserve"> TE EQUIVOCASTE!!!</v>
      </c>
      <c r="D18" s="16"/>
      <c r="E18" s="16"/>
      <c r="F18" s="16"/>
      <c r="G18" s="16"/>
      <c r="H18" s="39" t="str">
        <f>IF(H16=HLOOKUP(A1&amp;"b",Definiciones!$4:$10,7,FALSE),"MUY BIEN"," TE EQUIVOCASTE!!!")</f>
        <v xml:space="preserve"> TE EQUIVOCASTE!!!</v>
      </c>
      <c r="I18" s="15"/>
      <c r="J18" s="15"/>
      <c r="K18" s="15"/>
    </row>
    <row r="19" spans="1:11" x14ac:dyDescent="0.25">
      <c r="A19" s="15"/>
      <c r="B19" s="2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5"/>
      <c r="B20" s="2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5"/>
      <c r="B21" s="2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x14ac:dyDescent="0.3">
      <c r="A22" s="15"/>
      <c r="B22" s="25"/>
      <c r="C22" s="41" t="s">
        <v>0</v>
      </c>
      <c r="D22" s="40">
        <f>COUNTIF(18:18,"MUY BIEN")</f>
        <v>0</v>
      </c>
      <c r="E22" s="15"/>
      <c r="F22" s="15"/>
      <c r="G22" s="15"/>
      <c r="H22" s="15"/>
      <c r="I22" s="15"/>
      <c r="J22" s="15"/>
      <c r="K22" s="15"/>
    </row>
    <row r="23" spans="1:11" x14ac:dyDescent="0.25">
      <c r="A23" s="15"/>
      <c r="B23" s="2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15"/>
      <c r="B24" s="2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Definiciones!$U$5:$U$9</xm:f>
          </x14:formula1>
          <xm:sqref>H16</xm:sqref>
        </x14:dataValidation>
        <x14:dataValidation type="list" allowBlank="1" showInputMessage="1" showErrorMessage="1">
          <x14:formula1>
            <xm:f>Definiciones!$T$5:$T$9</xm:f>
          </x14:formula1>
          <xm:sqref>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22" sqref="G22"/>
    </sheetView>
  </sheetViews>
  <sheetFormatPr baseColWidth="10" defaultColWidth="0" defaultRowHeight="15" customHeight="1" zeroHeight="1" x14ac:dyDescent="0.25"/>
  <cols>
    <col min="1" max="2" width="11.42578125" style="19" customWidth="1"/>
    <col min="3" max="3" width="36.85546875" style="19" customWidth="1"/>
    <col min="4" max="6" width="3.28515625" style="19" customWidth="1"/>
    <col min="7" max="7" width="11.42578125" style="19" customWidth="1"/>
    <col min="8" max="8" width="29.140625" style="19" customWidth="1"/>
    <col min="9" max="11" width="11.42578125" style="19" customWidth="1"/>
    <col min="12" max="16384" width="11.42578125" style="1" hidden="1"/>
  </cols>
  <sheetData>
    <row r="1" spans="1:10" x14ac:dyDescent="0.25">
      <c r="A1" s="36">
        <v>11</v>
      </c>
      <c r="B1" s="26"/>
      <c r="C1" s="53"/>
      <c r="D1" s="53"/>
      <c r="E1" s="53"/>
      <c r="F1" s="53"/>
      <c r="G1" s="53"/>
      <c r="H1" s="53"/>
      <c r="I1" s="53"/>
      <c r="J1" s="53"/>
    </row>
    <row r="2" spans="1:10" x14ac:dyDescent="0.25">
      <c r="B2" s="26"/>
      <c r="C2" s="53"/>
      <c r="D2" s="53"/>
      <c r="E2" s="53"/>
      <c r="F2" s="53"/>
      <c r="G2" s="53"/>
      <c r="H2" s="53"/>
      <c r="I2" s="53"/>
      <c r="J2" s="53"/>
    </row>
    <row r="3" spans="1:10" x14ac:dyDescent="0.25">
      <c r="B3" s="26"/>
    </row>
    <row r="4" spans="1:10" x14ac:dyDescent="0.25">
      <c r="B4" s="26"/>
    </row>
    <row r="5" spans="1:10" x14ac:dyDescent="0.25">
      <c r="B5" s="26"/>
    </row>
    <row r="6" spans="1:10" x14ac:dyDescent="0.25">
      <c r="B6" s="26"/>
    </row>
    <row r="7" spans="1:10" x14ac:dyDescent="0.25">
      <c r="B7" s="26"/>
    </row>
    <row r="8" spans="1:10" x14ac:dyDescent="0.25">
      <c r="B8" s="26"/>
    </row>
    <row r="9" spans="1:10" x14ac:dyDescent="0.25">
      <c r="B9" s="26"/>
    </row>
    <row r="10" spans="1:10" x14ac:dyDescent="0.25">
      <c r="B10" s="26"/>
    </row>
    <row r="11" spans="1:10" x14ac:dyDescent="0.25">
      <c r="B11" s="26"/>
    </row>
    <row r="12" spans="1:10" x14ac:dyDescent="0.25">
      <c r="B12" s="26"/>
    </row>
    <row r="13" spans="1:10" x14ac:dyDescent="0.25">
      <c r="B13" s="26"/>
    </row>
    <row r="14" spans="1:10" x14ac:dyDescent="0.25">
      <c r="B14" s="26"/>
    </row>
    <row r="15" spans="1:10" x14ac:dyDescent="0.25">
      <c r="B15" s="26"/>
    </row>
    <row r="16" spans="1:10" ht="21" x14ac:dyDescent="0.35">
      <c r="B16" s="49"/>
      <c r="C16" s="47"/>
      <c r="D16" s="50"/>
      <c r="E16" s="50"/>
      <c r="F16" s="50"/>
      <c r="G16" s="50"/>
      <c r="H16" s="47"/>
      <c r="I16" s="50"/>
    </row>
    <row r="17" spans="2:8" x14ac:dyDescent="0.25">
      <c r="B17" s="26"/>
    </row>
    <row r="18" spans="2:8" x14ac:dyDescent="0.25"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</row>
    <row r="19" spans="2:8" x14ac:dyDescent="0.25">
      <c r="B19" s="26"/>
    </row>
    <row r="20" spans="2:8" x14ac:dyDescent="0.25">
      <c r="B20" s="26"/>
    </row>
    <row r="21" spans="2:8" x14ac:dyDescent="0.25">
      <c r="B21" s="26"/>
    </row>
    <row r="22" spans="2:8" ht="18.75" x14ac:dyDescent="0.3">
      <c r="B22" s="26"/>
      <c r="C22" s="38" t="s">
        <v>0</v>
      </c>
      <c r="D22" s="36">
        <f>COUNTIF(18:18,"MUY BIEN")</f>
        <v>0</v>
      </c>
    </row>
    <row r="23" spans="2:8" x14ac:dyDescent="0.25">
      <c r="B23" s="26"/>
    </row>
    <row r="24" spans="2:8" x14ac:dyDescent="0.25">
      <c r="B24" s="2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Definiciones!$W$5:$W$9</xm:f>
          </x14:formula1>
          <xm:sqref>H16</xm:sqref>
        </x14:dataValidation>
        <x14:dataValidation type="list" allowBlank="1" showInputMessage="1" showErrorMessage="1">
          <x14:formula1>
            <xm:f>Definiciones!$V$5:$V$9</xm:f>
          </x14:formula1>
          <xm:sqref>C16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19" sqref="G19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s="23" customFormat="1" x14ac:dyDescent="0.25">
      <c r="A1" s="44">
        <v>12</v>
      </c>
      <c r="B1" s="25"/>
      <c r="C1" s="55"/>
      <c r="D1" s="55"/>
      <c r="E1" s="55"/>
      <c r="F1" s="55"/>
      <c r="G1" s="55"/>
      <c r="H1" s="55"/>
      <c r="I1" s="55"/>
      <c r="J1" s="55"/>
    </row>
    <row r="2" spans="1:10" s="23" customFormat="1" x14ac:dyDescent="0.25">
      <c r="B2" s="25"/>
      <c r="C2" s="55"/>
      <c r="D2" s="55"/>
      <c r="E2" s="55"/>
      <c r="F2" s="55"/>
      <c r="G2" s="55"/>
      <c r="H2" s="55"/>
      <c r="I2" s="55"/>
      <c r="J2" s="55"/>
    </row>
    <row r="3" spans="1:10" s="23" customFormat="1" x14ac:dyDescent="0.25">
      <c r="B3" s="25"/>
    </row>
    <row r="4" spans="1:10" s="23" customFormat="1" x14ac:dyDescent="0.25">
      <c r="B4" s="25"/>
    </row>
    <row r="5" spans="1:10" s="23" customFormat="1" x14ac:dyDescent="0.25">
      <c r="B5" s="25"/>
    </row>
    <row r="6" spans="1:10" s="23" customFormat="1" x14ac:dyDescent="0.25">
      <c r="B6" s="25"/>
    </row>
    <row r="7" spans="1:10" s="23" customFormat="1" x14ac:dyDescent="0.25">
      <c r="B7" s="25"/>
    </row>
    <row r="8" spans="1:10" s="23" customFormat="1" x14ac:dyDescent="0.25">
      <c r="B8" s="25"/>
    </row>
    <row r="9" spans="1:10" s="23" customFormat="1" x14ac:dyDescent="0.25">
      <c r="B9" s="25"/>
    </row>
    <row r="10" spans="1:10" s="23" customFormat="1" x14ac:dyDescent="0.25">
      <c r="B10" s="25"/>
    </row>
    <row r="11" spans="1:10" s="23" customFormat="1" x14ac:dyDescent="0.25">
      <c r="B11" s="25"/>
    </row>
    <row r="12" spans="1:10" s="23" customFormat="1" x14ac:dyDescent="0.25">
      <c r="B12" s="25"/>
    </row>
    <row r="13" spans="1:10" s="23" customFormat="1" x14ac:dyDescent="0.25">
      <c r="B13" s="25"/>
    </row>
    <row r="14" spans="1:10" s="23" customFormat="1" x14ac:dyDescent="0.25">
      <c r="B14" s="25"/>
    </row>
    <row r="15" spans="1:10" s="23" customFormat="1" x14ac:dyDescent="0.25">
      <c r="B15" s="25"/>
    </row>
    <row r="16" spans="1:10" s="23" customFormat="1" ht="21" x14ac:dyDescent="0.35">
      <c r="B16" s="25"/>
      <c r="C16" s="47"/>
      <c r="D16" s="52"/>
      <c r="E16" s="52"/>
      <c r="F16" s="52"/>
      <c r="G16" s="52"/>
      <c r="H16" s="47"/>
      <c r="I16" s="52"/>
    </row>
    <row r="17" spans="2:8" s="23" customFormat="1" x14ac:dyDescent="0.25">
      <c r="B17" s="25"/>
    </row>
    <row r="18" spans="2:8" s="23" customFormat="1" x14ac:dyDescent="0.25">
      <c r="B18" s="25"/>
      <c r="C18" s="42" t="str">
        <f>IF(C16=HLOOKUP(A1&amp;"a",Definiciones!$4:$10,7,FALSE),"MUY BIEN"," TE EQUIVOCASTE!!!")</f>
        <v xml:space="preserve"> TE EQUIVOCASTE!!!</v>
      </c>
      <c r="D18" s="22"/>
      <c r="E18" s="22"/>
      <c r="F18" s="22"/>
      <c r="G18" s="22"/>
      <c r="H18" s="42" t="str">
        <f>IF(H16=HLOOKUP(A1&amp;"b",Definiciones!$4:$10,7,FALSE),"MUY BIEN"," TE EQUIVOCASTE!!!")</f>
        <v xml:space="preserve"> TE EQUIVOCASTE!!!</v>
      </c>
    </row>
    <row r="19" spans="2:8" s="23" customFormat="1" x14ac:dyDescent="0.25">
      <c r="B19" s="25"/>
    </row>
    <row r="20" spans="2:8" s="23" customFormat="1" x14ac:dyDescent="0.25">
      <c r="B20" s="25"/>
    </row>
    <row r="21" spans="2:8" s="23" customFormat="1" x14ac:dyDescent="0.25">
      <c r="B21" s="25"/>
    </row>
    <row r="22" spans="2:8" s="23" customFormat="1" ht="18.75" x14ac:dyDescent="0.3">
      <c r="B22" s="25"/>
      <c r="C22" s="43" t="s">
        <v>0</v>
      </c>
      <c r="D22" s="44">
        <f>COUNTIF(18:18,"MUY BIEN")</f>
        <v>0</v>
      </c>
    </row>
    <row r="23" spans="2:8" s="23" customFormat="1" x14ac:dyDescent="0.25">
      <c r="B23" s="25"/>
    </row>
    <row r="24" spans="2:8" s="23" customFormat="1" x14ac:dyDescent="0.25">
      <c r="B24" s="2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Definiciones!$X$5:$X$9</xm:f>
          </x14:formula1>
          <xm:sqref>C16</xm:sqref>
        </x14:dataValidation>
        <x14:dataValidation type="list" allowBlank="1" showInputMessage="1" showErrorMessage="1">
          <x14:formula1>
            <xm:f>Definiciones!$Y$5:$Y$9</xm:f>
          </x14:formula1>
          <xm:sqref>H16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6">
        <v>13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26"/>
      <c r="C16" s="47"/>
      <c r="D16" s="50"/>
      <c r="E16" s="50"/>
      <c r="F16" s="50"/>
      <c r="G16" s="50"/>
      <c r="H16" s="47"/>
      <c r="I16" s="19"/>
      <c r="J16" s="19"/>
      <c r="K16" s="19"/>
    </row>
    <row r="17" spans="1:11" x14ac:dyDescent="0.25">
      <c r="A17" s="19"/>
      <c r="B17" s="26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19"/>
      <c r="J18" s="19"/>
      <c r="K18" s="19"/>
    </row>
    <row r="19" spans="1:11" x14ac:dyDescent="0.25">
      <c r="A19" s="19"/>
      <c r="B19" s="26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19"/>
      <c r="B20" s="26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26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.75" x14ac:dyDescent="0.3">
      <c r="A22" s="19"/>
      <c r="B22" s="26"/>
      <c r="C22" s="38" t="s">
        <v>0</v>
      </c>
      <c r="D22" s="36">
        <f>COUNTIF(18:18,"MUY BIEN")</f>
        <v>0</v>
      </c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26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26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Definiciones!$AA$5:$AA$9</xm:f>
          </x14:formula1>
          <xm:sqref>H16</xm:sqref>
        </x14:dataValidation>
        <x14:dataValidation type="list" allowBlank="1" showInputMessage="1" showErrorMessage="1">
          <x14:formula1>
            <xm:f>Definiciones!$Z$5:$Z$9</xm:f>
          </x14:formula1>
          <xm:sqref>C16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11.42578125" style="25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44">
        <v>14</v>
      </c>
      <c r="C1" s="55"/>
      <c r="D1" s="55"/>
      <c r="E1" s="55"/>
      <c r="F1" s="55"/>
      <c r="G1" s="55"/>
      <c r="H1" s="55"/>
      <c r="I1" s="55"/>
      <c r="J1" s="55"/>
      <c r="K1" s="23"/>
    </row>
    <row r="2" spans="1:11" x14ac:dyDescent="0.25">
      <c r="A2" s="23"/>
      <c r="C2" s="55"/>
      <c r="D2" s="55"/>
      <c r="E2" s="55"/>
      <c r="F2" s="55"/>
      <c r="G2" s="55"/>
      <c r="H2" s="55"/>
      <c r="I2" s="55"/>
      <c r="J2" s="55"/>
      <c r="K2" s="23"/>
    </row>
    <row r="3" spans="1:11" x14ac:dyDescent="0.25">
      <c r="A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25">
      <c r="A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5">
      <c r="A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x14ac:dyDescent="0.25">
      <c r="A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A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5">
      <c r="A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1" x14ac:dyDescent="0.35">
      <c r="A16" s="23"/>
      <c r="C16" s="47"/>
      <c r="D16" s="52"/>
      <c r="E16" s="52"/>
      <c r="F16" s="52"/>
      <c r="G16" s="52"/>
      <c r="H16" s="47"/>
      <c r="I16" s="23"/>
      <c r="J16" s="23"/>
      <c r="K16" s="23"/>
    </row>
    <row r="17" spans="1:11" x14ac:dyDescent="0.25">
      <c r="A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25">
      <c r="A18" s="23"/>
      <c r="C18" s="42" t="str">
        <f>IF(C16=HLOOKUP(A1&amp;"a",Definiciones!$4:$10,7,FALSE),"MUY BIEN"," TE EQUIVOCASTE!!!")</f>
        <v xml:space="preserve"> TE EQUIVOCASTE!!!</v>
      </c>
      <c r="D18" s="22"/>
      <c r="E18" s="22"/>
      <c r="F18" s="22"/>
      <c r="G18" s="22"/>
      <c r="H18" s="42" t="str">
        <f>IF(H16=HLOOKUP(A1&amp;"b",Definiciones!$4:$10,7,FALSE),"MUY BIEN"," TE EQUIVOCASTE!!!")</f>
        <v xml:space="preserve"> TE EQUIVOCASTE!!!</v>
      </c>
      <c r="I18" s="23"/>
      <c r="J18" s="23"/>
      <c r="K18" s="23"/>
    </row>
    <row r="19" spans="1:11" x14ac:dyDescent="0.25">
      <c r="A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A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A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8.75" x14ac:dyDescent="0.3">
      <c r="A22" s="23"/>
      <c r="C22" s="43" t="s">
        <v>0</v>
      </c>
      <c r="D22" s="44">
        <f>COUNTIF(18:18,"MUY BIEN")</f>
        <v>0</v>
      </c>
      <c r="E22" s="23"/>
      <c r="F22" s="23"/>
      <c r="G22" s="23"/>
      <c r="H22" s="23"/>
      <c r="I22" s="23"/>
      <c r="J22" s="23"/>
      <c r="K22" s="23"/>
    </row>
    <row r="23" spans="1:11" x14ac:dyDescent="0.25">
      <c r="A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5">
      <c r="A24" s="23"/>
      <c r="C24" s="23"/>
      <c r="D24" s="23"/>
      <c r="E24" s="23"/>
      <c r="F24" s="23"/>
      <c r="G24" s="23"/>
      <c r="H24" s="23"/>
      <c r="I24" s="23"/>
      <c r="J24" s="23"/>
      <c r="K24" s="23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Definiciones!$AB$5:$AB$9</xm:f>
          </x14:formula1>
          <xm:sqref>C16</xm:sqref>
        </x14:dataValidation>
        <x14:dataValidation type="list" allowBlank="1" showInputMessage="1" showErrorMessage="1">
          <x14:formula1>
            <xm:f>Definiciones!$AC$5:$AC$9</xm:f>
          </x14:formula1>
          <xm:sqref>H16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6">
        <v>15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49"/>
      <c r="C16" s="47"/>
      <c r="D16" s="50"/>
      <c r="E16" s="50"/>
      <c r="F16" s="50"/>
      <c r="G16" s="50"/>
      <c r="H16" s="47"/>
      <c r="I16" s="50"/>
      <c r="J16" s="19"/>
      <c r="K16" s="19"/>
    </row>
    <row r="17" spans="1:11" x14ac:dyDescent="0.25">
      <c r="A17" s="19"/>
      <c r="B17" s="26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19"/>
      <c r="J18" s="19"/>
      <c r="K18" s="19"/>
    </row>
    <row r="19" spans="1:11" x14ac:dyDescent="0.25">
      <c r="A19" s="19"/>
      <c r="B19" s="26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19"/>
      <c r="B20" s="26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26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.75" x14ac:dyDescent="0.3">
      <c r="A22" s="19"/>
      <c r="B22" s="26"/>
      <c r="C22" s="38" t="s">
        <v>0</v>
      </c>
      <c r="D22" s="36">
        <f>COUNTIF(18:18,"MUY BIEN")</f>
        <v>0</v>
      </c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26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26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Definiciones!$AE$5:$AE$9</xm:f>
          </x14:formula1>
          <xm:sqref>H16</xm:sqref>
        </x14:dataValidation>
        <x14:dataValidation type="list" allowBlank="1" showInputMessage="1" showErrorMessage="1">
          <x14:formula1>
            <xm:f>Definiciones!$AD$5:$AD$9</xm:f>
          </x14:formula1>
          <xm:sqref>C16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E21" sqref="E21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45">
        <v>16</v>
      </c>
      <c r="B1" s="25"/>
      <c r="C1" s="54"/>
      <c r="D1" s="54"/>
      <c r="E1" s="54"/>
      <c r="F1" s="54"/>
      <c r="G1" s="54"/>
      <c r="H1" s="54"/>
      <c r="I1" s="54"/>
      <c r="J1" s="54"/>
      <c r="K1" s="15"/>
    </row>
    <row r="2" spans="1:11" x14ac:dyDescent="0.25">
      <c r="A2" s="15"/>
      <c r="B2" s="25"/>
      <c r="C2" s="54"/>
      <c r="D2" s="54"/>
      <c r="E2" s="54"/>
      <c r="F2" s="54"/>
      <c r="G2" s="54"/>
      <c r="H2" s="54"/>
      <c r="I2" s="54"/>
      <c r="J2" s="54"/>
      <c r="K2" s="15"/>
    </row>
    <row r="3" spans="1:11" x14ac:dyDescent="0.25">
      <c r="A3" s="15"/>
      <c r="B3" s="2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2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2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2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2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2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2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5"/>
      <c r="B10" s="2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2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2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2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2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2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x14ac:dyDescent="0.35">
      <c r="A16" s="15"/>
      <c r="B16" s="25"/>
      <c r="C16" s="47"/>
      <c r="D16" s="48"/>
      <c r="E16" s="48"/>
      <c r="F16" s="48"/>
      <c r="G16" s="48"/>
      <c r="H16" s="47"/>
      <c r="I16" s="15"/>
      <c r="J16" s="15"/>
      <c r="K16" s="15"/>
    </row>
    <row r="17" spans="1:11" x14ac:dyDescent="0.25">
      <c r="A17" s="15"/>
      <c r="B17" s="2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25"/>
      <c r="C18" s="39" t="str">
        <f>IF(C16=HLOOKUP(A1&amp;"a",Definiciones!$4:$10,7,FALSE),"MUY BIEN"," TE EQUIVOCASTE!!!")</f>
        <v xml:space="preserve"> TE EQUIVOCASTE!!!</v>
      </c>
      <c r="D18" s="16"/>
      <c r="E18" s="16"/>
      <c r="F18" s="16"/>
      <c r="G18" s="16"/>
      <c r="H18" s="39" t="str">
        <f>IF(H16=HLOOKUP(A1&amp;"b",Definiciones!$4:$10,7,FALSE),"MUY BIEN"," TE EQUIVOCASTE!!!")</f>
        <v xml:space="preserve"> TE EQUIVOCASTE!!!</v>
      </c>
      <c r="I18" s="15"/>
      <c r="J18" s="15"/>
      <c r="K18" s="15"/>
    </row>
    <row r="19" spans="1:11" x14ac:dyDescent="0.25">
      <c r="A19" s="15"/>
      <c r="B19" s="2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5"/>
      <c r="B20" s="2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5"/>
      <c r="B21" s="2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x14ac:dyDescent="0.3">
      <c r="A22" s="15"/>
      <c r="B22" s="25"/>
      <c r="C22" s="41" t="s">
        <v>0</v>
      </c>
      <c r="D22" s="40">
        <f>COUNTIF(18:18,"MUY BIEN")</f>
        <v>0</v>
      </c>
      <c r="E22" s="15"/>
      <c r="F22" s="15"/>
      <c r="G22" s="15"/>
      <c r="H22" s="15"/>
      <c r="I22" s="15"/>
      <c r="J22" s="15"/>
      <c r="K22" s="15"/>
    </row>
    <row r="23" spans="1:11" x14ac:dyDescent="0.25">
      <c r="A23" s="15"/>
      <c r="B23" s="2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15"/>
      <c r="B24" s="2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Definiciones!$AF$5:$AF$9</xm:f>
          </x14:formula1>
          <xm:sqref>C16</xm:sqref>
        </x14:dataValidation>
        <x14:dataValidation type="list" allowBlank="1" showInputMessage="1" showErrorMessage="1">
          <x14:formula1>
            <xm:f>Definiciones!$AG$5:$AG$9</xm:f>
          </x14:formula1>
          <xm:sqref>H16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20" sqref="H20:H21"/>
    </sheetView>
  </sheetViews>
  <sheetFormatPr baseColWidth="10" defaultColWidth="0" defaultRowHeight="15" customHeight="1" zeroHeight="1" x14ac:dyDescent="0.25"/>
  <cols>
    <col min="1" max="2" width="11.42578125" style="19" customWidth="1"/>
    <col min="3" max="3" width="36.85546875" style="19" customWidth="1"/>
    <col min="4" max="6" width="3.28515625" style="19" customWidth="1"/>
    <col min="7" max="7" width="11.42578125" style="19" customWidth="1"/>
    <col min="8" max="8" width="29.140625" style="19" customWidth="1"/>
    <col min="9" max="11" width="11.42578125" style="19" customWidth="1"/>
    <col min="12" max="16384" width="11.42578125" style="1" hidden="1"/>
  </cols>
  <sheetData>
    <row r="1" spans="1:10" x14ac:dyDescent="0.25">
      <c r="A1" s="36">
        <v>17</v>
      </c>
      <c r="B1" s="26"/>
      <c r="C1" s="53"/>
      <c r="D1" s="53"/>
      <c r="E1" s="53"/>
      <c r="F1" s="53"/>
      <c r="G1" s="53"/>
      <c r="H1" s="53"/>
      <c r="I1" s="53"/>
      <c r="J1" s="53"/>
    </row>
    <row r="2" spans="1:10" x14ac:dyDescent="0.25">
      <c r="B2" s="26"/>
      <c r="C2" s="53"/>
      <c r="D2" s="53"/>
      <c r="E2" s="53"/>
      <c r="F2" s="53"/>
      <c r="G2" s="53"/>
      <c r="H2" s="53"/>
      <c r="I2" s="53"/>
      <c r="J2" s="53"/>
    </row>
    <row r="3" spans="1:10" x14ac:dyDescent="0.25">
      <c r="B3" s="26"/>
    </row>
    <row r="4" spans="1:10" x14ac:dyDescent="0.25">
      <c r="B4" s="26"/>
    </row>
    <row r="5" spans="1:10" x14ac:dyDescent="0.25">
      <c r="B5" s="26"/>
    </row>
    <row r="6" spans="1:10" x14ac:dyDescent="0.25">
      <c r="B6" s="26"/>
    </row>
    <row r="7" spans="1:10" x14ac:dyDescent="0.25">
      <c r="B7" s="26"/>
    </row>
    <row r="8" spans="1:10" x14ac:dyDescent="0.25">
      <c r="B8" s="26"/>
    </row>
    <row r="9" spans="1:10" x14ac:dyDescent="0.25">
      <c r="B9" s="26"/>
    </row>
    <row r="10" spans="1:10" x14ac:dyDescent="0.25">
      <c r="B10" s="26"/>
    </row>
    <row r="11" spans="1:10" x14ac:dyDescent="0.25">
      <c r="B11" s="26"/>
    </row>
    <row r="12" spans="1:10" x14ac:dyDescent="0.25">
      <c r="B12" s="26"/>
    </row>
    <row r="13" spans="1:10" x14ac:dyDescent="0.25">
      <c r="B13" s="26"/>
    </row>
    <row r="14" spans="1:10" x14ac:dyDescent="0.25">
      <c r="B14" s="26"/>
    </row>
    <row r="15" spans="1:10" x14ac:dyDescent="0.25">
      <c r="B15" s="26"/>
    </row>
    <row r="16" spans="1:10" ht="21" x14ac:dyDescent="0.35">
      <c r="B16" s="26"/>
      <c r="C16" s="51"/>
      <c r="D16" s="50"/>
      <c r="E16" s="50"/>
      <c r="F16" s="50"/>
      <c r="G16" s="50"/>
      <c r="H16" s="51"/>
    </row>
    <row r="17" spans="2:8" x14ac:dyDescent="0.25">
      <c r="B17" s="26"/>
    </row>
    <row r="18" spans="2:8" x14ac:dyDescent="0.25"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</row>
    <row r="19" spans="2:8" x14ac:dyDescent="0.25">
      <c r="B19" s="26"/>
    </row>
    <row r="20" spans="2:8" x14ac:dyDescent="0.25">
      <c r="B20" s="26"/>
    </row>
    <row r="21" spans="2:8" x14ac:dyDescent="0.25">
      <c r="B21" s="26"/>
    </row>
    <row r="22" spans="2:8" ht="18.75" x14ac:dyDescent="0.3">
      <c r="B22" s="26"/>
      <c r="C22" s="38" t="s">
        <v>0</v>
      </c>
      <c r="D22" s="36">
        <f>COUNTIF(18:18,"MUY BIEN")</f>
        <v>0</v>
      </c>
    </row>
    <row r="23" spans="2:8" x14ac:dyDescent="0.25">
      <c r="B23" s="26"/>
    </row>
    <row r="24" spans="2:8" x14ac:dyDescent="0.25">
      <c r="B24" s="26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Definiciones!$AI$5:$AI$9</xm:f>
          </x14:formula1>
          <xm:sqref>H16</xm:sqref>
        </x14:dataValidation>
        <x14:dataValidation type="list" allowBlank="1" showInputMessage="1" showErrorMessage="1">
          <x14:formula1>
            <xm:f>Definiciones!$AH$5:$AH$9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RowColHeaders="0" workbookViewId="0">
      <selection activeCell="J19" sqref="J19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1:11" ht="1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.75" x14ac:dyDescent="0.3">
      <c r="A6" s="15"/>
      <c r="B6" s="33" t="s">
        <v>9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8.75" x14ac:dyDescent="0.3">
      <c r="A10" s="15"/>
      <c r="B10" s="33" t="s">
        <v>10</v>
      </c>
      <c r="C10" s="34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31.5" x14ac:dyDescent="0.5">
      <c r="A19" s="15"/>
      <c r="B19" s="35" t="s">
        <v>11</v>
      </c>
      <c r="C19" s="15"/>
      <c r="D19" s="15"/>
      <c r="E19" s="15"/>
      <c r="F19" s="15"/>
      <c r="G19" s="15"/>
      <c r="H19" s="15"/>
      <c r="I19" s="15"/>
      <c r="J19" s="63" t="s">
        <v>93</v>
      </c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75" x14ac:dyDescent="0.25">
      <c r="A22" s="15"/>
      <c r="B22" s="35" t="s">
        <v>12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dataValidations count="1">
    <dataValidation type="list" allowBlank="1" showInputMessage="1" showErrorMessage="1" sqref="J19">
      <formula1>ParaEjemplo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20" sqref="G20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s="23" customFormat="1" x14ac:dyDescent="0.25">
      <c r="A1" s="44">
        <v>18</v>
      </c>
      <c r="B1" s="25"/>
      <c r="C1" s="55"/>
      <c r="D1" s="55"/>
      <c r="E1" s="55"/>
      <c r="F1" s="55"/>
      <c r="G1" s="55"/>
      <c r="H1" s="55"/>
      <c r="I1" s="55"/>
      <c r="J1" s="55"/>
    </row>
    <row r="2" spans="1:10" s="23" customFormat="1" x14ac:dyDescent="0.25">
      <c r="B2" s="25"/>
      <c r="C2" s="55"/>
      <c r="D2" s="55"/>
      <c r="E2" s="55"/>
      <c r="F2" s="55"/>
      <c r="G2" s="55"/>
      <c r="H2" s="55"/>
      <c r="I2" s="55"/>
      <c r="J2" s="55"/>
    </row>
    <row r="3" spans="1:10" s="23" customFormat="1" x14ac:dyDescent="0.25">
      <c r="B3" s="25"/>
    </row>
    <row r="4" spans="1:10" s="23" customFormat="1" x14ac:dyDescent="0.25">
      <c r="B4" s="25"/>
    </row>
    <row r="5" spans="1:10" s="23" customFormat="1" x14ac:dyDescent="0.25">
      <c r="B5" s="25"/>
    </row>
    <row r="6" spans="1:10" s="23" customFormat="1" x14ac:dyDescent="0.25">
      <c r="B6" s="25"/>
    </row>
    <row r="7" spans="1:10" s="23" customFormat="1" x14ac:dyDescent="0.25">
      <c r="B7" s="25"/>
    </row>
    <row r="8" spans="1:10" s="23" customFormat="1" x14ac:dyDescent="0.25">
      <c r="B8" s="25"/>
    </row>
    <row r="9" spans="1:10" s="23" customFormat="1" x14ac:dyDescent="0.25">
      <c r="B9" s="25"/>
    </row>
    <row r="10" spans="1:10" s="23" customFormat="1" x14ac:dyDescent="0.25">
      <c r="B10" s="25"/>
    </row>
    <row r="11" spans="1:10" s="23" customFormat="1" x14ac:dyDescent="0.25">
      <c r="B11" s="25"/>
    </row>
    <row r="12" spans="1:10" s="23" customFormat="1" x14ac:dyDescent="0.25">
      <c r="B12" s="25"/>
    </row>
    <row r="13" spans="1:10" s="23" customFormat="1" x14ac:dyDescent="0.25">
      <c r="B13" s="25"/>
    </row>
    <row r="14" spans="1:10" s="23" customFormat="1" x14ac:dyDescent="0.25">
      <c r="B14" s="25"/>
    </row>
    <row r="15" spans="1:10" s="23" customFormat="1" x14ac:dyDescent="0.25">
      <c r="B15" s="25"/>
    </row>
    <row r="16" spans="1:10" s="23" customFormat="1" ht="21" x14ac:dyDescent="0.35">
      <c r="B16" s="25"/>
      <c r="C16" s="51"/>
      <c r="D16" s="52"/>
      <c r="E16" s="52"/>
      <c r="F16" s="52"/>
      <c r="G16" s="52"/>
      <c r="H16" s="51"/>
    </row>
    <row r="17" spans="2:8" s="23" customFormat="1" x14ac:dyDescent="0.25">
      <c r="B17" s="25"/>
    </row>
    <row r="18" spans="2:8" s="23" customFormat="1" x14ac:dyDescent="0.25">
      <c r="B18" s="25"/>
      <c r="C18" s="42" t="str">
        <f>IF(C16=HLOOKUP(A1&amp;"a",Definiciones!$4:$10,7,FALSE),"MUY BIEN"," TE EQUIVOCASTE!!!")</f>
        <v xml:space="preserve"> TE EQUIVOCASTE!!!</v>
      </c>
      <c r="D18" s="22"/>
      <c r="E18" s="22"/>
      <c r="F18" s="22"/>
      <c r="G18" s="22"/>
      <c r="H18" s="42" t="str">
        <f>IF(H16=HLOOKUP(A1&amp;"b",Definiciones!$4:$10,7,FALSE),"MUY BIEN"," TE EQUIVOCASTE!!!")</f>
        <v xml:space="preserve"> TE EQUIVOCASTE!!!</v>
      </c>
    </row>
    <row r="19" spans="2:8" s="23" customFormat="1" x14ac:dyDescent="0.25">
      <c r="B19" s="25"/>
    </row>
    <row r="20" spans="2:8" s="23" customFormat="1" x14ac:dyDescent="0.25">
      <c r="B20" s="25"/>
    </row>
    <row r="21" spans="2:8" s="23" customFormat="1" x14ac:dyDescent="0.25">
      <c r="B21" s="25"/>
    </row>
    <row r="22" spans="2:8" s="23" customFormat="1" ht="18.75" x14ac:dyDescent="0.3">
      <c r="B22" s="25"/>
      <c r="C22" s="43" t="s">
        <v>0</v>
      </c>
      <c r="D22" s="44">
        <f>COUNTIF(18:18,"MUY BIEN")</f>
        <v>0</v>
      </c>
    </row>
    <row r="23" spans="2:8" s="23" customFormat="1" x14ac:dyDescent="0.25">
      <c r="B23" s="25"/>
    </row>
    <row r="24" spans="2:8" s="23" customFormat="1" x14ac:dyDescent="0.25">
      <c r="B24" s="2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Definiciones!$AJ$5:$AJ$9</xm:f>
          </x14:formula1>
          <xm:sqref>C16</xm:sqref>
        </x14:dataValidation>
        <x14:dataValidation type="list" allowBlank="1" showInputMessage="1" showErrorMessage="1">
          <x14:formula1>
            <xm:f>Definiciones!$AK$5:$AK$9</xm:f>
          </x14:formula1>
          <xm:sqref>H16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20" sqref="G20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6">
        <v>19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26"/>
      <c r="C16" s="51"/>
      <c r="D16" s="50"/>
      <c r="E16" s="50"/>
      <c r="F16" s="50"/>
      <c r="G16" s="50"/>
      <c r="H16" s="51"/>
      <c r="I16" s="19"/>
      <c r="J16" s="19"/>
      <c r="K16" s="19"/>
    </row>
    <row r="17" spans="1:11" x14ac:dyDescent="0.25">
      <c r="A17" s="19"/>
      <c r="B17" s="26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19"/>
      <c r="J18" s="19"/>
      <c r="K18" s="19"/>
    </row>
    <row r="19" spans="1:11" x14ac:dyDescent="0.25">
      <c r="A19" s="19"/>
      <c r="B19" s="26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19"/>
      <c r="B20" s="26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26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.75" x14ac:dyDescent="0.3">
      <c r="A22" s="19"/>
      <c r="B22" s="26"/>
      <c r="C22" s="38" t="s">
        <v>0</v>
      </c>
      <c r="D22" s="36">
        <f>COUNTIF(18:18,"MUY BIEN")</f>
        <v>0</v>
      </c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26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26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Definiciones!$AM$5:$AM$9</xm:f>
          </x14:formula1>
          <xm:sqref>H16</xm:sqref>
        </x14:dataValidation>
        <x14:dataValidation type="list" allowBlank="1" showInputMessage="1" showErrorMessage="1">
          <x14:formula1>
            <xm:f>Definiciones!$AL$5:$AL$9</xm:f>
          </x14:formula1>
          <xm:sqref>C16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22" sqref="H22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44">
        <v>20</v>
      </c>
      <c r="B1" s="25"/>
      <c r="C1" s="55"/>
      <c r="D1" s="55"/>
      <c r="E1" s="55"/>
      <c r="F1" s="55"/>
      <c r="G1" s="55"/>
      <c r="H1" s="55"/>
      <c r="I1" s="55"/>
      <c r="J1" s="55"/>
      <c r="K1" s="23"/>
    </row>
    <row r="2" spans="1:11" x14ac:dyDescent="0.25">
      <c r="A2" s="23"/>
      <c r="B2" s="25"/>
      <c r="C2" s="55"/>
      <c r="D2" s="55"/>
      <c r="E2" s="55"/>
      <c r="F2" s="55"/>
      <c r="G2" s="55"/>
      <c r="H2" s="55"/>
      <c r="I2" s="55"/>
      <c r="J2" s="55"/>
      <c r="K2" s="23"/>
    </row>
    <row r="3" spans="1:11" x14ac:dyDescent="0.25">
      <c r="A3" s="23"/>
      <c r="B3" s="25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23"/>
      <c r="B4" s="25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3"/>
      <c r="B5" s="25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3"/>
      <c r="B6" s="25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25">
      <c r="A7" s="23"/>
      <c r="B7" s="25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3"/>
      <c r="B8" s="25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3"/>
      <c r="B9" s="25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5">
      <c r="A10" s="23"/>
      <c r="B10" s="25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23"/>
      <c r="B11" s="25"/>
      <c r="C11" s="23"/>
      <c r="D11" s="23"/>
      <c r="E11" s="23"/>
      <c r="F11" s="23"/>
      <c r="G11" s="23"/>
      <c r="H11" s="23"/>
      <c r="I11" s="23"/>
      <c r="J11" s="23"/>
      <c r="K11" s="23"/>
    </row>
    <row r="12" spans="1:11" x14ac:dyDescent="0.25">
      <c r="A12" s="23"/>
      <c r="B12" s="25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3"/>
      <c r="B13" s="25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A14" s="23"/>
      <c r="B14" s="25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5">
      <c r="A15" s="23"/>
      <c r="B15" s="25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1" x14ac:dyDescent="0.35">
      <c r="A16" s="23"/>
      <c r="B16" s="25"/>
      <c r="C16" s="47"/>
      <c r="D16" s="52"/>
      <c r="E16" s="52"/>
      <c r="F16" s="52"/>
      <c r="G16" s="52"/>
      <c r="H16" s="47"/>
      <c r="I16" s="23"/>
      <c r="J16" s="23"/>
      <c r="K16" s="23"/>
    </row>
    <row r="17" spans="1:11" x14ac:dyDescent="0.25">
      <c r="A17" s="23"/>
      <c r="B17" s="25"/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25">
      <c r="A18" s="23"/>
      <c r="B18" s="25"/>
      <c r="C18" s="42" t="str">
        <f>IF(C16=HLOOKUP(A1&amp;"a",Definiciones!$4:$10,7,FALSE),"MUY BIEN"," TE EQUIVOCASTE!!!")</f>
        <v xml:space="preserve"> TE EQUIVOCASTE!!!</v>
      </c>
      <c r="D18" s="22"/>
      <c r="E18" s="22"/>
      <c r="F18" s="22"/>
      <c r="G18" s="22"/>
      <c r="H18" s="42" t="str">
        <f>IF(H16=HLOOKUP(A1&amp;"b",Definiciones!$4:$10,7,FALSE),"MUY BIEN"," TE EQUIVOCASTE!!!")</f>
        <v xml:space="preserve"> TE EQUIVOCASTE!!!</v>
      </c>
      <c r="I18" s="23"/>
      <c r="J18" s="23"/>
      <c r="K18" s="23"/>
    </row>
    <row r="19" spans="1:11" x14ac:dyDescent="0.25">
      <c r="A19" s="23"/>
      <c r="B19" s="25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A20" s="23"/>
      <c r="B20" s="25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A21" s="23"/>
      <c r="B21" s="25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8.75" x14ac:dyDescent="0.3">
      <c r="A22" s="23"/>
      <c r="B22" s="25"/>
      <c r="C22" s="43" t="s">
        <v>0</v>
      </c>
      <c r="D22" s="44">
        <f>COUNTIF(18:18,"MUY BIEN")</f>
        <v>0</v>
      </c>
      <c r="E22" s="23"/>
      <c r="F22" s="23"/>
      <c r="G22" s="23"/>
      <c r="H22" s="23"/>
      <c r="I22" s="23"/>
      <c r="J22" s="23"/>
      <c r="K22" s="23"/>
    </row>
    <row r="23" spans="1:11" x14ac:dyDescent="0.25">
      <c r="A23" s="23"/>
      <c r="B23" s="25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5">
      <c r="A24" s="23"/>
      <c r="B24" s="25"/>
      <c r="C24" s="23"/>
      <c r="D24" s="23"/>
      <c r="E24" s="23"/>
      <c r="F24" s="23"/>
      <c r="G24" s="23"/>
      <c r="H24" s="23"/>
      <c r="I24" s="23"/>
      <c r="J24" s="23"/>
      <c r="K24" s="23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Definiciones!$AN$5:$AN$9</xm:f>
          </x14:formula1>
          <xm:sqref>C16</xm:sqref>
        </x14:dataValidation>
        <x14:dataValidation type="list" allowBlank="1" showInputMessage="1" showErrorMessage="1">
          <x14:formula1>
            <xm:f>Definiciones!$AO$5:$AO$9</xm:f>
          </x14:formula1>
          <xm:sqref>H16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0" defaultRowHeight="0" customHeight="1" zeroHeight="1" x14ac:dyDescent="0.25"/>
  <cols>
    <col min="1" max="1" width="12.85546875" style="29" customWidth="1"/>
    <col min="2" max="2" width="23.42578125" style="28" customWidth="1"/>
    <col min="3" max="3" width="5.7109375" style="29" customWidth="1"/>
    <col min="4" max="4" width="21" style="29" customWidth="1"/>
    <col min="5" max="5" width="5" style="29" customWidth="1"/>
    <col min="6" max="6" width="12.28515625" style="29" customWidth="1"/>
    <col min="7" max="9" width="11.140625" style="29" customWidth="1"/>
    <col min="10" max="11" width="7.7109375" style="29" customWidth="1"/>
    <col min="12" max="16384" width="11.42578125" style="1" hidden="1"/>
  </cols>
  <sheetData>
    <row r="1" spans="1:1" ht="15" customHeight="1" x14ac:dyDescent="0.25">
      <c r="A1" s="27"/>
    </row>
    <row r="2" spans="1:1" ht="15" customHeight="1" x14ac:dyDescent="0.25"/>
    <row r="3" spans="1:1" ht="15" customHeight="1" x14ac:dyDescent="0.25"/>
    <row r="4" spans="1:1" ht="15" customHeight="1" x14ac:dyDescent="0.25"/>
    <row r="5" spans="1:1" ht="15" customHeight="1" x14ac:dyDescent="0.25"/>
    <row r="6" spans="1:1" ht="15" customHeight="1" x14ac:dyDescent="0.25"/>
    <row r="7" spans="1:1" ht="15" customHeight="1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5" x14ac:dyDescent="0.25"/>
    <row r="17" spans="2:9" ht="15" x14ac:dyDescent="0.25"/>
    <row r="18" spans="2:9" ht="15.75" thickBot="1" x14ac:dyDescent="0.3"/>
    <row r="19" spans="2:9" ht="93" customHeight="1" thickBot="1" x14ac:dyDescent="1.4">
      <c r="B19" s="56" t="s">
        <v>15</v>
      </c>
      <c r="C19" s="62"/>
      <c r="D19" s="57">
        <f ca="1">SUM('1'!D22,'2'!D22,'3'!D22,'4'!D22,'5'!D22,'6'!D22,'7'!D22,'8'!D22,'9'!D22,'10'!D22,'11'!D22,'12'!D22,'13'!D22,'14'!D22,'15'!D22,'16'!D22,'17'!D22,'18'!D22,'19'!D22,'20'!D22)</f>
        <v>3</v>
      </c>
      <c r="E19" s="58"/>
      <c r="F19" s="56" t="s">
        <v>16</v>
      </c>
      <c r="G19" s="56"/>
      <c r="H19" s="30"/>
      <c r="I19" s="30"/>
    </row>
    <row r="20" spans="2:9" ht="15" x14ac:dyDescent="0.25"/>
    <row r="21" spans="2:9" ht="15" x14ac:dyDescent="0.25"/>
    <row r="22" spans="2:9" ht="15" customHeight="1" x14ac:dyDescent="0.25"/>
    <row r="23" spans="2:9" ht="15" customHeight="1" x14ac:dyDescent="0.25"/>
    <row r="24" spans="2:9" ht="15" customHeight="1" x14ac:dyDescent="0.25"/>
  </sheetData>
  <mergeCells count="3">
    <mergeCell ref="F19:G19"/>
    <mergeCell ref="D19:E19"/>
    <mergeCell ref="B19:C1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6"/>
  <sheetViews>
    <sheetView showGridLines="0" topLeftCell="A2" workbookViewId="0">
      <selection activeCell="F13" sqref="F13"/>
    </sheetView>
  </sheetViews>
  <sheetFormatPr baseColWidth="10" defaultRowHeight="15" x14ac:dyDescent="0.25"/>
  <cols>
    <col min="1" max="1" width="18.5703125" customWidth="1"/>
    <col min="2" max="2" width="13.140625" bestFit="1" customWidth="1"/>
    <col min="3" max="3" width="13" bestFit="1" customWidth="1"/>
    <col min="4" max="4" width="13.7109375" bestFit="1" customWidth="1"/>
    <col min="5" max="5" width="13.5703125" bestFit="1" customWidth="1"/>
    <col min="6" max="6" width="12.7109375" bestFit="1" customWidth="1"/>
    <col min="7" max="7" width="12.5703125" bestFit="1" customWidth="1"/>
    <col min="8" max="8" width="12.140625" bestFit="1" customWidth="1"/>
    <col min="9" max="9" width="12.7109375" bestFit="1" customWidth="1"/>
  </cols>
  <sheetData>
    <row r="2" spans="1:41" s="7" customFormat="1" ht="18.75" x14ac:dyDescent="0.3">
      <c r="A2" s="6" t="s">
        <v>8</v>
      </c>
      <c r="C2" s="6"/>
      <c r="D2" s="6"/>
      <c r="E2" s="6"/>
      <c r="F2" s="6"/>
      <c r="G2" s="6"/>
      <c r="H2" s="6"/>
    </row>
    <row r="3" spans="1:41" ht="5.25" customHeight="1" x14ac:dyDescent="0.25"/>
    <row r="4" spans="1:41" x14ac:dyDescent="0.25">
      <c r="A4" s="9" t="s">
        <v>62</v>
      </c>
      <c r="B4" s="10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40</v>
      </c>
      <c r="U4" s="5" t="s">
        <v>41</v>
      </c>
      <c r="V4" s="5" t="s">
        <v>42</v>
      </c>
      <c r="W4" s="5" t="s">
        <v>43</v>
      </c>
      <c r="X4" s="5" t="s">
        <v>44</v>
      </c>
      <c r="Y4" s="5" t="s">
        <v>45</v>
      </c>
      <c r="Z4" s="5" t="s">
        <v>46</v>
      </c>
      <c r="AA4" s="5" t="s">
        <v>47</v>
      </c>
      <c r="AB4" s="5" t="s">
        <v>48</v>
      </c>
      <c r="AC4" s="5" t="s">
        <v>49</v>
      </c>
      <c r="AD4" s="5" t="s">
        <v>50</v>
      </c>
      <c r="AE4" s="5" t="s">
        <v>51</v>
      </c>
      <c r="AF4" s="5" t="s">
        <v>52</v>
      </c>
      <c r="AG4" s="5" t="s">
        <v>53</v>
      </c>
      <c r="AH4" s="5" t="s">
        <v>54</v>
      </c>
      <c r="AI4" s="5" t="s">
        <v>55</v>
      </c>
      <c r="AJ4" s="5" t="s">
        <v>56</v>
      </c>
      <c r="AK4" s="5" t="s">
        <v>57</v>
      </c>
      <c r="AL4" s="5" t="s">
        <v>58</v>
      </c>
      <c r="AM4" s="5" t="s">
        <v>59</v>
      </c>
      <c r="AN4" s="5" t="s">
        <v>60</v>
      </c>
      <c r="AO4" s="5" t="s">
        <v>61</v>
      </c>
    </row>
    <row r="5" spans="1:41" s="12" customFormat="1" x14ac:dyDescent="0.25">
      <c r="A5" s="59" t="s">
        <v>63</v>
      </c>
      <c r="B5" s="12" t="s">
        <v>5</v>
      </c>
      <c r="C5" s="12" t="s">
        <v>70</v>
      </c>
      <c r="D5" s="12" t="s">
        <v>76</v>
      </c>
      <c r="E5" s="12" t="s">
        <v>80</v>
      </c>
      <c r="F5" s="12" t="s">
        <v>92</v>
      </c>
      <c r="G5" s="12" t="s">
        <v>87</v>
      </c>
      <c r="H5" s="12" t="s">
        <v>93</v>
      </c>
      <c r="I5" s="12" t="s">
        <v>102</v>
      </c>
      <c r="J5" s="12" t="s">
        <v>104</v>
      </c>
      <c r="K5" s="12" t="s">
        <v>108</v>
      </c>
      <c r="L5" s="12" t="s">
        <v>117</v>
      </c>
      <c r="M5" s="12" t="s">
        <v>122</v>
      </c>
      <c r="N5" s="12" t="s">
        <v>125</v>
      </c>
      <c r="O5" s="12" t="s">
        <v>138</v>
      </c>
      <c r="P5" s="12" t="s">
        <v>132</v>
      </c>
      <c r="Q5" s="12" t="s">
        <v>134</v>
      </c>
      <c r="R5" s="12" t="s">
        <v>144</v>
      </c>
      <c r="S5" s="12" t="s">
        <v>152</v>
      </c>
      <c r="T5" s="12" t="s">
        <v>153</v>
      </c>
      <c r="U5" s="12" t="s">
        <v>158</v>
      </c>
      <c r="V5" s="12" t="s">
        <v>7</v>
      </c>
      <c r="W5" s="12" t="s">
        <v>169</v>
      </c>
      <c r="X5" s="12" t="s">
        <v>173</v>
      </c>
      <c r="Y5" s="12" t="s">
        <v>182</v>
      </c>
      <c r="Z5" s="12" t="s">
        <v>181</v>
      </c>
      <c r="AA5" s="12" t="s">
        <v>184</v>
      </c>
      <c r="AB5" s="12" t="s">
        <v>192</v>
      </c>
      <c r="AC5" s="12" t="s">
        <v>197</v>
      </c>
      <c r="AD5" s="12" t="s">
        <v>212</v>
      </c>
      <c r="AE5" s="12" t="s">
        <v>208</v>
      </c>
      <c r="AF5" s="12" t="s">
        <v>220</v>
      </c>
      <c r="AG5" s="12" t="s">
        <v>224</v>
      </c>
      <c r="AH5" s="12" t="s">
        <v>204</v>
      </c>
      <c r="AI5" s="12" t="s">
        <v>232</v>
      </c>
      <c r="AJ5" s="12" t="s">
        <v>236</v>
      </c>
      <c r="AK5" s="12" t="s">
        <v>240</v>
      </c>
      <c r="AL5" s="12" t="s">
        <v>244</v>
      </c>
      <c r="AM5" s="12" t="s">
        <v>211</v>
      </c>
      <c r="AN5" s="12" t="s">
        <v>252</v>
      </c>
      <c r="AO5" s="12" t="s">
        <v>259</v>
      </c>
    </row>
    <row r="6" spans="1:41" s="12" customFormat="1" x14ac:dyDescent="0.25">
      <c r="A6" s="59"/>
      <c r="B6" s="12" t="s">
        <v>65</v>
      </c>
      <c r="C6" s="12" t="s">
        <v>72</v>
      </c>
      <c r="D6" s="12" t="s">
        <v>75</v>
      </c>
      <c r="E6" s="12" t="s">
        <v>79</v>
      </c>
      <c r="F6" s="12" t="s">
        <v>91</v>
      </c>
      <c r="G6" s="12" t="s">
        <v>84</v>
      </c>
      <c r="H6" s="12" t="s">
        <v>94</v>
      </c>
      <c r="I6" s="12" t="s">
        <v>100</v>
      </c>
      <c r="J6" s="12" t="s">
        <v>1</v>
      </c>
      <c r="K6" s="12" t="s">
        <v>109</v>
      </c>
      <c r="L6" s="12" t="s">
        <v>114</v>
      </c>
      <c r="M6" s="12" t="s">
        <v>118</v>
      </c>
      <c r="N6" s="12" t="s">
        <v>124</v>
      </c>
      <c r="O6" s="12" t="s">
        <v>139</v>
      </c>
      <c r="P6" s="12" t="s">
        <v>131</v>
      </c>
      <c r="Q6" s="12" t="s">
        <v>133</v>
      </c>
      <c r="R6" s="12" t="s">
        <v>145</v>
      </c>
      <c r="S6" s="12" t="s">
        <v>151</v>
      </c>
      <c r="T6" s="12" t="s">
        <v>154</v>
      </c>
      <c r="U6" s="12" t="s">
        <v>159</v>
      </c>
      <c r="V6" s="12" t="s">
        <v>163</v>
      </c>
      <c r="W6" s="12" t="s">
        <v>168</v>
      </c>
      <c r="X6" s="12" t="s">
        <v>172</v>
      </c>
      <c r="Y6" s="12" t="s">
        <v>188</v>
      </c>
      <c r="Z6" s="12" t="s">
        <v>180</v>
      </c>
      <c r="AA6" s="12" t="s">
        <v>183</v>
      </c>
      <c r="AB6" s="12" t="s">
        <v>193</v>
      </c>
      <c r="AC6" s="12" t="s">
        <v>198</v>
      </c>
      <c r="AD6" s="12" t="s">
        <v>213</v>
      </c>
      <c r="AE6" s="12" t="s">
        <v>216</v>
      </c>
      <c r="AF6" s="12" t="s">
        <v>221</v>
      </c>
      <c r="AG6" s="12" t="s">
        <v>225</v>
      </c>
      <c r="AH6" s="12" t="s">
        <v>228</v>
      </c>
      <c r="AI6" s="12" t="s">
        <v>233</v>
      </c>
      <c r="AJ6" s="12" t="s">
        <v>205</v>
      </c>
      <c r="AK6" s="12" t="s">
        <v>241</v>
      </c>
      <c r="AL6" s="12" t="s">
        <v>245</v>
      </c>
      <c r="AM6" s="12" t="s">
        <v>248</v>
      </c>
      <c r="AN6" s="12" t="s">
        <v>253</v>
      </c>
      <c r="AO6" s="12" t="s">
        <v>258</v>
      </c>
    </row>
    <row r="7" spans="1:41" s="12" customFormat="1" x14ac:dyDescent="0.25">
      <c r="A7" s="59"/>
      <c r="B7" s="12" t="s">
        <v>66</v>
      </c>
      <c r="C7" s="12" t="s">
        <v>71</v>
      </c>
      <c r="D7" s="12" t="s">
        <v>74</v>
      </c>
      <c r="E7" s="12" t="s">
        <v>81</v>
      </c>
      <c r="F7" s="12" t="s">
        <v>89</v>
      </c>
      <c r="G7" s="12" t="s">
        <v>85</v>
      </c>
      <c r="H7" s="12" t="s">
        <v>95</v>
      </c>
      <c r="I7" s="12" t="s">
        <v>101</v>
      </c>
      <c r="J7" s="12" t="s">
        <v>105</v>
      </c>
      <c r="K7" s="12" t="s">
        <v>110</v>
      </c>
      <c r="L7" s="12" t="s">
        <v>115</v>
      </c>
      <c r="M7" s="12" t="s">
        <v>119</v>
      </c>
      <c r="N7" s="12" t="s">
        <v>123</v>
      </c>
      <c r="O7" s="12" t="s">
        <v>140</v>
      </c>
      <c r="P7" s="12" t="s">
        <v>130</v>
      </c>
      <c r="Q7" s="12" t="s">
        <v>135</v>
      </c>
      <c r="R7" s="12" t="s">
        <v>143</v>
      </c>
      <c r="S7" s="12" t="s">
        <v>150</v>
      </c>
      <c r="T7" s="12" t="s">
        <v>155</v>
      </c>
      <c r="U7" s="12" t="s">
        <v>160</v>
      </c>
      <c r="V7" s="12" t="s">
        <v>164</v>
      </c>
      <c r="W7" s="12" t="s">
        <v>167</v>
      </c>
      <c r="X7" s="12" t="s">
        <v>174</v>
      </c>
      <c r="Y7" s="12" t="s">
        <v>189</v>
      </c>
      <c r="Z7" s="12" t="s">
        <v>179</v>
      </c>
      <c r="AA7" s="12" t="s">
        <v>185</v>
      </c>
      <c r="AB7" s="12" t="s">
        <v>194</v>
      </c>
      <c r="AC7" s="12" t="s">
        <v>199</v>
      </c>
      <c r="AD7" s="12" t="s">
        <v>202</v>
      </c>
      <c r="AE7" s="12" t="s">
        <v>217</v>
      </c>
      <c r="AF7" s="12" t="s">
        <v>222</v>
      </c>
      <c r="AG7" s="12" t="s">
        <v>2</v>
      </c>
      <c r="AH7" s="12" t="s">
        <v>229</v>
      </c>
      <c r="AI7" s="12" t="s">
        <v>234</v>
      </c>
      <c r="AJ7" s="12" t="s">
        <v>237</v>
      </c>
      <c r="AK7" s="12" t="s">
        <v>210</v>
      </c>
      <c r="AL7" s="12" t="s">
        <v>246</v>
      </c>
      <c r="AM7" s="12" t="s">
        <v>249</v>
      </c>
      <c r="AN7" s="12" t="s">
        <v>254</v>
      </c>
      <c r="AO7" s="12" t="s">
        <v>257</v>
      </c>
    </row>
    <row r="8" spans="1:41" s="12" customFormat="1" x14ac:dyDescent="0.25">
      <c r="A8" s="59"/>
      <c r="B8" s="12" t="s">
        <v>67</v>
      </c>
      <c r="C8" s="12" t="s">
        <v>73</v>
      </c>
      <c r="D8" s="12" t="s">
        <v>78</v>
      </c>
      <c r="E8" s="12" t="s">
        <v>82</v>
      </c>
      <c r="F8" s="12" t="s">
        <v>90</v>
      </c>
      <c r="G8" s="12" t="s">
        <v>86</v>
      </c>
      <c r="H8" s="12" t="s">
        <v>96</v>
      </c>
      <c r="I8" s="12" t="s">
        <v>99</v>
      </c>
      <c r="J8" s="12" t="s">
        <v>106</v>
      </c>
      <c r="K8" s="12" t="s">
        <v>111</v>
      </c>
      <c r="L8" s="12" t="s">
        <v>116</v>
      </c>
      <c r="M8" s="12" t="s">
        <v>120</v>
      </c>
      <c r="N8" s="12" t="s">
        <v>126</v>
      </c>
      <c r="O8" s="12" t="s">
        <v>141</v>
      </c>
      <c r="P8" s="12" t="s">
        <v>128</v>
      </c>
      <c r="Q8" s="12" t="s">
        <v>136</v>
      </c>
      <c r="R8" s="12" t="s">
        <v>146</v>
      </c>
      <c r="S8" s="12" t="s">
        <v>149</v>
      </c>
      <c r="T8" s="12" t="s">
        <v>156</v>
      </c>
      <c r="U8" s="12" t="s">
        <v>162</v>
      </c>
      <c r="V8" s="12" t="s">
        <v>165</v>
      </c>
      <c r="W8" s="12" t="s">
        <v>170</v>
      </c>
      <c r="X8" s="12" t="s">
        <v>175</v>
      </c>
      <c r="Y8" s="12" t="s">
        <v>190</v>
      </c>
      <c r="Z8" s="12" t="s">
        <v>177</v>
      </c>
      <c r="AA8" s="12" t="s">
        <v>186</v>
      </c>
      <c r="AB8" s="12" t="s">
        <v>195</v>
      </c>
      <c r="AC8" s="12" t="s">
        <v>200</v>
      </c>
      <c r="AD8" s="12" t="s">
        <v>214</v>
      </c>
      <c r="AE8" s="12" t="s">
        <v>218</v>
      </c>
      <c r="AF8" s="12" t="s">
        <v>223</v>
      </c>
      <c r="AG8" s="12" t="s">
        <v>226</v>
      </c>
      <c r="AH8" s="12" t="s">
        <v>230</v>
      </c>
      <c r="AI8" s="12" t="s">
        <v>209</v>
      </c>
      <c r="AJ8" s="12" t="s">
        <v>238</v>
      </c>
      <c r="AK8" s="12" t="s">
        <v>242</v>
      </c>
      <c r="AL8" s="12" t="s">
        <v>206</v>
      </c>
      <c r="AM8" s="12" t="s">
        <v>250</v>
      </c>
      <c r="AN8" s="12" t="s">
        <v>255</v>
      </c>
      <c r="AO8" s="12" t="s">
        <v>256</v>
      </c>
    </row>
    <row r="9" spans="1:41" s="13" customFormat="1" x14ac:dyDescent="0.25">
      <c r="A9" s="59"/>
      <c r="B9" s="13" t="s">
        <v>68</v>
      </c>
      <c r="C9" s="13" t="s">
        <v>69</v>
      </c>
      <c r="D9" s="13" t="s">
        <v>77</v>
      </c>
      <c r="E9" s="13" t="s">
        <v>83</v>
      </c>
      <c r="F9" s="13" t="s">
        <v>4</v>
      </c>
      <c r="G9" s="13" t="s">
        <v>88</v>
      </c>
      <c r="H9" s="13" t="s">
        <v>97</v>
      </c>
      <c r="I9" s="13" t="s">
        <v>103</v>
      </c>
      <c r="J9" s="13" t="s">
        <v>107</v>
      </c>
      <c r="K9" s="13" t="s">
        <v>112</v>
      </c>
      <c r="L9" s="13" t="s">
        <v>113</v>
      </c>
      <c r="M9" s="13" t="s">
        <v>121</v>
      </c>
      <c r="N9" s="13" t="s">
        <v>127</v>
      </c>
      <c r="O9" s="13" t="s">
        <v>142</v>
      </c>
      <c r="P9" s="13" t="s">
        <v>129</v>
      </c>
      <c r="Q9" s="13" t="s">
        <v>137</v>
      </c>
      <c r="R9" s="13" t="s">
        <v>147</v>
      </c>
      <c r="S9" s="13" t="s">
        <v>148</v>
      </c>
      <c r="T9" s="13" t="s">
        <v>157</v>
      </c>
      <c r="U9" s="13" t="s">
        <v>161</v>
      </c>
      <c r="V9" s="13" t="s">
        <v>166</v>
      </c>
      <c r="W9" s="13" t="s">
        <v>171</v>
      </c>
      <c r="X9" s="13" t="s">
        <v>176</v>
      </c>
      <c r="Y9" s="13" t="s">
        <v>191</v>
      </c>
      <c r="Z9" s="13" t="s">
        <v>178</v>
      </c>
      <c r="AA9" s="13" t="s">
        <v>187</v>
      </c>
      <c r="AB9" s="13" t="s">
        <v>196</v>
      </c>
      <c r="AC9" s="13" t="s">
        <v>201</v>
      </c>
      <c r="AD9" s="13" t="s">
        <v>215</v>
      </c>
      <c r="AE9" s="13" t="s">
        <v>219</v>
      </c>
      <c r="AF9" s="13" t="s">
        <v>203</v>
      </c>
      <c r="AG9" s="13" t="s">
        <v>227</v>
      </c>
      <c r="AH9" s="13" t="s">
        <v>231</v>
      </c>
      <c r="AI9" s="13" t="s">
        <v>235</v>
      </c>
      <c r="AJ9" s="13" t="s">
        <v>239</v>
      </c>
      <c r="AK9" s="13" t="s">
        <v>243</v>
      </c>
      <c r="AL9" s="13" t="s">
        <v>247</v>
      </c>
      <c r="AM9" s="13" t="s">
        <v>251</v>
      </c>
      <c r="AN9" s="13" t="s">
        <v>207</v>
      </c>
      <c r="AO9" s="13" t="s">
        <v>260</v>
      </c>
    </row>
    <row r="10" spans="1:41" s="14" customFormat="1" x14ac:dyDescent="0.25">
      <c r="A10" s="11" t="s">
        <v>64</v>
      </c>
      <c r="B10" s="14" t="s">
        <v>5</v>
      </c>
      <c r="C10" s="14" t="s">
        <v>69</v>
      </c>
      <c r="D10" s="14" t="s">
        <v>74</v>
      </c>
      <c r="E10" s="14" t="s">
        <v>79</v>
      </c>
      <c r="F10" s="14" t="s">
        <v>4</v>
      </c>
      <c r="G10" s="14" t="s">
        <v>87</v>
      </c>
      <c r="H10" s="14" t="s">
        <v>98</v>
      </c>
      <c r="I10" s="14" t="s">
        <v>99</v>
      </c>
      <c r="J10" s="14" t="s">
        <v>1</v>
      </c>
      <c r="K10" s="14" t="s">
        <v>108</v>
      </c>
      <c r="L10" s="14" t="s">
        <v>113</v>
      </c>
      <c r="M10" s="14" t="s">
        <v>118</v>
      </c>
      <c r="N10" s="14" t="s">
        <v>123</v>
      </c>
      <c r="O10" s="14" t="s">
        <v>138</v>
      </c>
      <c r="P10" s="14" t="s">
        <v>128</v>
      </c>
      <c r="Q10" s="14" t="s">
        <v>133</v>
      </c>
      <c r="R10" s="14" t="s">
        <v>143</v>
      </c>
      <c r="S10" s="14" t="s">
        <v>148</v>
      </c>
      <c r="T10" s="14" t="s">
        <v>153</v>
      </c>
      <c r="U10" s="14" t="s">
        <v>159</v>
      </c>
      <c r="V10" s="14" t="s">
        <v>7</v>
      </c>
      <c r="W10" s="14" t="s">
        <v>167</v>
      </c>
      <c r="X10" s="14" t="s">
        <v>172</v>
      </c>
      <c r="Y10" s="14" t="s">
        <v>182</v>
      </c>
      <c r="Z10" s="14" t="s">
        <v>177</v>
      </c>
      <c r="AA10" s="14" t="s">
        <v>183</v>
      </c>
      <c r="AB10" s="14" t="s">
        <v>192</v>
      </c>
      <c r="AC10" s="14" t="s">
        <v>197</v>
      </c>
      <c r="AD10" s="14" t="s">
        <v>202</v>
      </c>
      <c r="AE10" s="14" t="s">
        <v>208</v>
      </c>
      <c r="AF10" s="14" t="s">
        <v>203</v>
      </c>
      <c r="AG10" s="14" t="s">
        <v>2</v>
      </c>
      <c r="AH10" s="14" t="s">
        <v>204</v>
      </c>
      <c r="AI10" s="14" t="s">
        <v>209</v>
      </c>
      <c r="AJ10" s="14" t="s">
        <v>205</v>
      </c>
      <c r="AK10" s="14" t="s">
        <v>210</v>
      </c>
      <c r="AL10" s="14" t="s">
        <v>206</v>
      </c>
      <c r="AM10" s="14" t="s">
        <v>211</v>
      </c>
      <c r="AN10" s="14" t="s">
        <v>207</v>
      </c>
      <c r="AO10" s="14" t="s">
        <v>256</v>
      </c>
    </row>
    <row r="76" spans="2:3" x14ac:dyDescent="0.25">
      <c r="B76">
        <v>1</v>
      </c>
      <c r="C76" t="str">
        <f ca="1">RIGHT(CELL("nombrearchivo",B76),LEN(CELL("nombrearchivo",B76))-SEARCH("]",CELL("nombrearchivo",B76)))</f>
        <v>Definiciones</v>
      </c>
    </row>
  </sheetData>
  <mergeCells count="1">
    <mergeCell ref="A5:A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L28" sqref="L28"/>
    </sheetView>
  </sheetViews>
  <sheetFormatPr baseColWidth="10" defaultRowHeight="15" x14ac:dyDescent="0.25"/>
  <sheetData>
    <row r="1" spans="1:7" ht="27" customHeight="1" x14ac:dyDescent="0.25">
      <c r="A1" s="60" t="s">
        <v>13</v>
      </c>
      <c r="B1" s="60"/>
      <c r="C1" s="60"/>
      <c r="D1" s="60"/>
      <c r="E1" s="60"/>
      <c r="F1" s="60"/>
      <c r="G1" s="60"/>
    </row>
    <row r="3" spans="1:7" ht="15.75" x14ac:dyDescent="0.25">
      <c r="A3" s="3" t="s">
        <v>17</v>
      </c>
    </row>
    <row r="4" spans="1:7" ht="15.75" x14ac:dyDescent="0.25">
      <c r="A4" s="3" t="s">
        <v>14</v>
      </c>
    </row>
    <row r="5" spans="1:7" ht="15.75" x14ac:dyDescent="0.25">
      <c r="A5" s="3" t="s">
        <v>19</v>
      </c>
    </row>
    <row r="6" spans="1:7" ht="15.75" x14ac:dyDescent="0.25">
      <c r="A6" s="3" t="s">
        <v>21</v>
      </c>
    </row>
    <row r="7" spans="1:7" ht="15.75" x14ac:dyDescent="0.25">
      <c r="A7" s="3" t="s">
        <v>18</v>
      </c>
    </row>
    <row r="8" spans="1:7" ht="15.75" x14ac:dyDescent="0.25">
      <c r="A8" s="3" t="s">
        <v>20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61"/>
      <c r="D1" s="61"/>
      <c r="E1" s="61"/>
      <c r="F1" s="61"/>
      <c r="G1" s="61"/>
      <c r="H1" s="61"/>
      <c r="I1" s="61"/>
      <c r="J1" s="61"/>
    </row>
    <row r="2" spans="3:10" x14ac:dyDescent="0.25">
      <c r="C2" s="61"/>
      <c r="D2" s="61"/>
      <c r="E2" s="61"/>
      <c r="F2" s="61"/>
      <c r="G2" s="61"/>
      <c r="H2" s="61"/>
      <c r="I2" s="61"/>
      <c r="J2" s="61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x14ac:dyDescent="0.25"/>
    <row r="12" spans="3:10" x14ac:dyDescent="0.25"/>
    <row r="13" spans="3:10" x14ac:dyDescent="0.25"/>
    <row r="14" spans="3:10" x14ac:dyDescent="0.25"/>
    <row r="15" spans="3:10" x14ac:dyDescent="0.25"/>
    <row r="16" spans="3:10" x14ac:dyDescent="0.25">
      <c r="C16" s="2" t="s">
        <v>3</v>
      </c>
      <c r="H16" s="2" t="s">
        <v>6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 t="str">
        <f>IF(C16="AVIÓN","MUY BIEN","TE EQUIVOCASTE!!!")</f>
        <v>TE EQUIVOCASTE!!!</v>
      </c>
      <c r="D18" s="4"/>
      <c r="E18" s="4"/>
      <c r="F18" s="4"/>
      <c r="G18" s="4"/>
      <c r="H18" s="4" t="str">
        <f>IF(H16="BOLA","MUY BIEN"," TE EQUIVOCASTE!!!")</f>
        <v>MUY BIEN</v>
      </c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 t="s">
        <v>0</v>
      </c>
      <c r="D22" s="4">
        <f>COUNTIF(18:18,"MUY BIEN")</f>
        <v>1</v>
      </c>
      <c r="E22" s="4"/>
      <c r="F22" s="4"/>
      <c r="G22" s="4"/>
      <c r="H22" s="4"/>
    </row>
    <row r="23" spans="1:8" x14ac:dyDescent="0.25"/>
    <row r="24" spans="1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ParaTerceraB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C21" sqref="C21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8" customWidth="1"/>
    <col min="4" max="6" width="3.28515625" style="8" customWidth="1"/>
    <col min="7" max="7" width="11.42578125" style="8" customWidth="1"/>
    <col min="8" max="8" width="29.140625" style="8" customWidth="1"/>
    <col min="9" max="11" width="11.42578125" style="8" customWidth="1"/>
    <col min="12" max="16384" width="11.42578125" style="1" hidden="1"/>
  </cols>
  <sheetData>
    <row r="1" spans="1:11" x14ac:dyDescent="0.25">
      <c r="A1" s="36" t="str">
        <f ca="1">RIGHT(CELL("nombrearchivo",A1),LEN(CELL("nombrearchivo",A1))-SEARCH("]",CELL("nombrearchivo",A1)))</f>
        <v>1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49"/>
      <c r="C16" s="47" t="s">
        <v>5</v>
      </c>
      <c r="D16" s="50"/>
      <c r="E16" s="50"/>
      <c r="F16" s="50"/>
      <c r="G16" s="50"/>
      <c r="H16" s="47" t="s">
        <v>69</v>
      </c>
      <c r="I16" s="50"/>
      <c r="J16" s="19"/>
      <c r="K16" s="19"/>
    </row>
    <row r="17" spans="1:11" x14ac:dyDescent="0.25">
      <c r="A17" s="19"/>
      <c r="B17" s="26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19"/>
      <c r="B18" s="26"/>
      <c r="C18" s="37" t="str">
        <f ca="1">IF(C16=HLOOKUP(A1&amp;"a",Definiciones!$4:$10,7,FALSE),"MUY BIEN"," TE EQUIVOCASTE!!!")</f>
        <v>MUY BIEN</v>
      </c>
      <c r="D18" s="18"/>
      <c r="E18" s="18"/>
      <c r="F18" s="18"/>
      <c r="G18" s="18"/>
      <c r="H18" s="37" t="str">
        <f ca="1">IF(H16=HLOOKUP(A1&amp;"b",Definiciones!$4:$10,7,FALSE),"MUY BIEN"," TE EQUIVOCASTE!!!")</f>
        <v>MUY BIEN</v>
      </c>
      <c r="I18" s="20"/>
      <c r="J18" s="20"/>
      <c r="K18" s="20"/>
    </row>
    <row r="19" spans="1:11" x14ac:dyDescent="0.25">
      <c r="A19" s="19"/>
      <c r="B19" s="26"/>
      <c r="C19" s="18"/>
      <c r="D19" s="18"/>
      <c r="E19" s="18"/>
      <c r="F19" s="18"/>
      <c r="G19" s="18"/>
      <c r="H19" s="18"/>
      <c r="I19" s="20"/>
      <c r="J19" s="20"/>
      <c r="K19" s="20"/>
    </row>
    <row r="20" spans="1:11" x14ac:dyDescent="0.25">
      <c r="A20" s="19"/>
      <c r="B20" s="26"/>
      <c r="C20" s="18"/>
      <c r="D20" s="18"/>
      <c r="E20" s="18"/>
      <c r="F20" s="18"/>
      <c r="G20" s="18"/>
      <c r="H20" s="18"/>
      <c r="I20" s="20"/>
      <c r="J20" s="20"/>
      <c r="K20" s="20"/>
    </row>
    <row r="21" spans="1:11" x14ac:dyDescent="0.25">
      <c r="A21" s="19"/>
      <c r="B21" s="26"/>
      <c r="C21" s="18"/>
      <c r="D21" s="18"/>
      <c r="E21" s="18"/>
      <c r="F21" s="18"/>
      <c r="G21" s="18"/>
      <c r="H21" s="18"/>
      <c r="I21" s="20"/>
      <c r="J21" s="20"/>
      <c r="K21" s="20"/>
    </row>
    <row r="22" spans="1:11" ht="18.75" x14ac:dyDescent="0.3">
      <c r="A22" s="19"/>
      <c r="B22" s="26"/>
      <c r="C22" s="38" t="s">
        <v>0</v>
      </c>
      <c r="D22" s="36">
        <f ca="1">COUNTIF(18:18,"MUY BIEN")</f>
        <v>2</v>
      </c>
      <c r="E22" s="18"/>
      <c r="F22" s="18"/>
      <c r="G22" s="18"/>
      <c r="H22" s="18"/>
      <c r="I22" s="20"/>
      <c r="J22" s="20"/>
      <c r="K22" s="20"/>
    </row>
    <row r="23" spans="1:11" x14ac:dyDescent="0.25">
      <c r="A23" s="19"/>
      <c r="B23" s="26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19"/>
      <c r="B24" s="26"/>
      <c r="C24" s="20"/>
      <c r="D24" s="20"/>
      <c r="E24" s="20"/>
      <c r="F24" s="20"/>
      <c r="G24" s="20"/>
      <c r="H24" s="20"/>
      <c r="I24" s="20"/>
      <c r="J24" s="20"/>
      <c r="K24" s="20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Definiciones!$B$5:$B$9</xm:f>
          </x14:formula1>
          <xm:sqref>C16</xm:sqref>
        </x14:dataValidation>
        <x14:dataValidation type="list" allowBlank="1" showInputMessage="1" showErrorMessage="1">
          <x14:formula1>
            <xm:f>Definiciones!$C$5:$C$9</xm:f>
          </x14:formula1>
          <xm:sqref>H16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tabSelected="1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16"/>
      <c r="B1" s="25"/>
      <c r="C1" s="54"/>
      <c r="D1" s="54"/>
      <c r="E1" s="54"/>
      <c r="F1" s="54"/>
      <c r="G1" s="54"/>
      <c r="H1" s="54"/>
      <c r="I1" s="54"/>
      <c r="J1" s="54"/>
      <c r="K1" s="15"/>
    </row>
    <row r="2" spans="1:11" x14ac:dyDescent="0.25">
      <c r="A2" s="15"/>
      <c r="B2" s="25"/>
      <c r="C2" s="54"/>
      <c r="D2" s="54"/>
      <c r="E2" s="54"/>
      <c r="F2" s="54"/>
      <c r="G2" s="54"/>
      <c r="H2" s="54"/>
      <c r="I2" s="54"/>
      <c r="J2" s="54"/>
      <c r="K2" s="15"/>
    </row>
    <row r="3" spans="1:11" x14ac:dyDescent="0.25">
      <c r="A3" s="15"/>
      <c r="B3" s="2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2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2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2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2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2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2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5"/>
      <c r="B10" s="2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2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2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2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2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2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x14ac:dyDescent="0.35">
      <c r="A16" s="15"/>
      <c r="B16" s="46"/>
      <c r="C16" s="47" t="s">
        <v>78</v>
      </c>
      <c r="D16" s="48"/>
      <c r="E16" s="48"/>
      <c r="F16" s="48"/>
      <c r="G16" s="48"/>
      <c r="H16" s="47" t="s">
        <v>82</v>
      </c>
      <c r="I16" s="48"/>
      <c r="J16" s="48"/>
      <c r="K16" s="15"/>
    </row>
    <row r="17" spans="1:11" x14ac:dyDescent="0.25">
      <c r="A17" s="15"/>
      <c r="B17" s="2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25"/>
      <c r="C18" s="39" t="e">
        <f>IF(C16=HLOOKUP(A1&amp;"a",Definiciones!$4:$10,7,FALSE),"MUY BIEN"," TE EQUIVOCASTE!!!")</f>
        <v>#N/A</v>
      </c>
      <c r="D18" s="16"/>
      <c r="E18" s="16"/>
      <c r="F18" s="16"/>
      <c r="G18" s="16"/>
      <c r="H18" s="39" t="e">
        <f>IF(H16=HLOOKUP(A1&amp;"b",Definiciones!$4:$10,7,FALSE),"MUY BIEN"," TE EQUIVOCASTE!!!")</f>
        <v>#N/A</v>
      </c>
      <c r="I18" s="15"/>
      <c r="J18" s="15"/>
      <c r="K18" s="15"/>
    </row>
    <row r="19" spans="1:11" x14ac:dyDescent="0.25">
      <c r="A19" s="15"/>
      <c r="B19" s="25"/>
      <c r="C19" s="15"/>
      <c r="D19" s="16"/>
      <c r="E19" s="16"/>
      <c r="F19" s="16"/>
      <c r="G19" s="16"/>
      <c r="H19" s="16"/>
      <c r="I19" s="15"/>
      <c r="J19" s="15"/>
      <c r="K19" s="15"/>
    </row>
    <row r="20" spans="1:11" x14ac:dyDescent="0.25">
      <c r="A20" s="15"/>
      <c r="B20" s="25"/>
      <c r="C20" s="15"/>
      <c r="D20" s="16"/>
      <c r="E20" s="16"/>
      <c r="F20" s="16"/>
      <c r="G20" s="16"/>
      <c r="H20" s="16"/>
      <c r="I20" s="15"/>
      <c r="J20" s="15"/>
      <c r="K20" s="15"/>
    </row>
    <row r="21" spans="1:11" x14ac:dyDescent="0.25">
      <c r="A21" s="15"/>
      <c r="B21" s="25"/>
      <c r="C21" s="16"/>
      <c r="D21" s="16"/>
      <c r="E21" s="16"/>
      <c r="F21" s="16"/>
      <c r="G21" s="16"/>
      <c r="H21" s="16"/>
      <c r="I21" s="15"/>
      <c r="J21" s="15"/>
      <c r="K21" s="15"/>
    </row>
    <row r="22" spans="1:11" ht="18.75" x14ac:dyDescent="0.3">
      <c r="A22" s="15"/>
      <c r="B22" s="25"/>
      <c r="C22" s="41" t="s">
        <v>0</v>
      </c>
      <c r="D22" s="40">
        <f>COUNTIF(18:18,"MUY BIEN")</f>
        <v>0</v>
      </c>
      <c r="E22" s="16"/>
      <c r="F22" s="16"/>
      <c r="G22" s="16"/>
      <c r="H22" s="16"/>
      <c r="I22" s="15"/>
      <c r="J22" s="15"/>
      <c r="K22" s="15"/>
    </row>
    <row r="23" spans="1:11" x14ac:dyDescent="0.25">
      <c r="A23" s="15"/>
      <c r="B23" s="25"/>
      <c r="C23" s="17"/>
      <c r="D23" s="17"/>
      <c r="E23" s="15"/>
      <c r="F23" s="15"/>
      <c r="G23" s="15"/>
      <c r="H23" s="15"/>
      <c r="I23" s="15"/>
      <c r="J23" s="15"/>
      <c r="K23" s="15"/>
    </row>
    <row r="24" spans="1:11" x14ac:dyDescent="0.25">
      <c r="A24" s="15"/>
      <c r="B24" s="2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Definiciones!$E$5:$E$9</xm:f>
          </x14:formula1>
          <xm:sqref>H16</xm:sqref>
        </x14:dataValidation>
        <x14:dataValidation type="list" allowBlank="1" showInputMessage="1" showErrorMessage="1">
          <x14:formula1>
            <xm:f>Definiciones!$D$5:$D$9</xm:f>
          </x14:formula1>
          <xm:sqref>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6">
        <v>3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49"/>
      <c r="C16" s="47" t="s">
        <v>90</v>
      </c>
      <c r="D16" s="50"/>
      <c r="E16" s="50"/>
      <c r="F16" s="50"/>
      <c r="G16" s="50"/>
      <c r="H16" s="47" t="s">
        <v>88</v>
      </c>
      <c r="I16" s="50"/>
      <c r="J16" s="50"/>
      <c r="K16" s="19"/>
    </row>
    <row r="17" spans="1:11" x14ac:dyDescent="0.25">
      <c r="A17" s="19"/>
      <c r="B17" s="26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19"/>
      <c r="J18" s="19"/>
      <c r="K18" s="19"/>
    </row>
    <row r="19" spans="1:11" x14ac:dyDescent="0.25">
      <c r="A19" s="19"/>
      <c r="B19" s="26"/>
      <c r="C19" s="18"/>
      <c r="D19" s="18"/>
      <c r="E19" s="18"/>
      <c r="F19" s="18"/>
      <c r="G19" s="18"/>
      <c r="H19" s="18"/>
      <c r="I19" s="19"/>
      <c r="J19" s="19"/>
      <c r="K19" s="19"/>
    </row>
    <row r="20" spans="1:11" x14ac:dyDescent="0.25">
      <c r="A20" s="19"/>
      <c r="B20" s="26"/>
      <c r="C20" s="18"/>
      <c r="D20" s="18"/>
      <c r="E20" s="18"/>
      <c r="F20" s="18"/>
      <c r="G20" s="18"/>
      <c r="H20" s="18"/>
      <c r="I20" s="19"/>
      <c r="J20" s="19"/>
      <c r="K20" s="19"/>
    </row>
    <row r="21" spans="1:11" x14ac:dyDescent="0.25">
      <c r="A21" s="19"/>
      <c r="B21" s="26"/>
      <c r="C21" s="18"/>
      <c r="D21" s="18"/>
      <c r="E21" s="18"/>
      <c r="F21" s="18"/>
      <c r="G21" s="18"/>
      <c r="H21" s="18"/>
      <c r="I21" s="19"/>
      <c r="J21" s="19"/>
      <c r="K21" s="19"/>
    </row>
    <row r="22" spans="1:11" ht="18.75" x14ac:dyDescent="0.3">
      <c r="A22" s="19"/>
      <c r="B22" s="26"/>
      <c r="C22" s="38" t="s">
        <v>0</v>
      </c>
      <c r="D22" s="36">
        <f>COUNTIF(18:18,"MUY BIEN")</f>
        <v>0</v>
      </c>
      <c r="E22" s="18"/>
      <c r="F22" s="18"/>
      <c r="G22" s="18"/>
      <c r="H22" s="18"/>
      <c r="I22" s="19"/>
      <c r="J22" s="19"/>
      <c r="K22" s="19"/>
    </row>
    <row r="23" spans="1:11" x14ac:dyDescent="0.25">
      <c r="A23" s="19"/>
      <c r="B23" s="26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26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Definiciones!$F$5:$F$9</xm:f>
          </x14:formula1>
          <xm:sqref>C16</xm:sqref>
        </x14:dataValidation>
        <x14:dataValidation type="list" allowBlank="1" showInputMessage="1" showErrorMessage="1">
          <x14:formula1>
            <xm:f>Definiciones!$G$5:$G$9</xm:f>
          </x14:formula1>
          <xm:sqref>H16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zoomScaleNormal="10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16"/>
      <c r="B1" s="25"/>
      <c r="C1" s="54"/>
      <c r="D1" s="54"/>
      <c r="E1" s="54"/>
      <c r="F1" s="54"/>
      <c r="G1" s="54"/>
      <c r="H1" s="54"/>
      <c r="I1" s="54"/>
      <c r="J1" s="54"/>
      <c r="K1" s="15"/>
    </row>
    <row r="2" spans="1:11" x14ac:dyDescent="0.25">
      <c r="A2" s="15"/>
      <c r="B2" s="25"/>
      <c r="C2" s="54"/>
      <c r="D2" s="54"/>
      <c r="E2" s="54"/>
      <c r="F2" s="54"/>
      <c r="G2" s="54"/>
      <c r="H2" s="54"/>
      <c r="I2" s="54"/>
      <c r="J2" s="54"/>
      <c r="K2" s="15"/>
    </row>
    <row r="3" spans="1:11" x14ac:dyDescent="0.25">
      <c r="A3" s="15"/>
      <c r="B3" s="2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2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2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2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2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2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2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5"/>
      <c r="B10" s="2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2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2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2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2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2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x14ac:dyDescent="0.35">
      <c r="A16" s="15"/>
      <c r="B16" s="46"/>
      <c r="C16" s="47" t="s">
        <v>96</v>
      </c>
      <c r="D16" s="48"/>
      <c r="E16" s="48"/>
      <c r="F16" s="48"/>
      <c r="G16" s="48"/>
      <c r="H16" s="47" t="s">
        <v>103</v>
      </c>
      <c r="I16" s="48"/>
      <c r="J16" s="15"/>
      <c r="K16" s="15"/>
    </row>
    <row r="17" spans="1:11" ht="21" x14ac:dyDescent="0.35">
      <c r="A17" s="15"/>
      <c r="B17" s="46"/>
      <c r="C17" s="48"/>
      <c r="D17" s="48"/>
      <c r="E17" s="48"/>
      <c r="F17" s="48"/>
      <c r="G17" s="48"/>
      <c r="H17" s="48"/>
      <c r="I17" s="48"/>
      <c r="J17" s="15"/>
      <c r="K17" s="15"/>
    </row>
    <row r="18" spans="1:11" x14ac:dyDescent="0.25">
      <c r="A18" s="15"/>
      <c r="B18" s="25"/>
      <c r="C18" s="39" t="e">
        <f>IF(H16=HLOOKUP(A1&amp;"a",Definiciones!$4:$10,7,FALSE),"MUY BIEN"," TE EQUIVOCASTE!!!")</f>
        <v>#N/A</v>
      </c>
      <c r="D18" s="16"/>
      <c r="E18" s="16"/>
      <c r="F18" s="16"/>
      <c r="G18" s="16"/>
      <c r="H18" s="39" t="e">
        <f>IF(H16=HLOOKUP(A1&amp;"b",Definiciones!$4:$10,7,FALSE),"MUY BIEN"," TE EQUIVOCASTE!!!")</f>
        <v>#N/A</v>
      </c>
      <c r="I18" s="15"/>
      <c r="J18" s="15"/>
      <c r="K18" s="15"/>
    </row>
    <row r="19" spans="1:11" x14ac:dyDescent="0.25">
      <c r="A19" s="15"/>
      <c r="B19" s="25"/>
      <c r="C19" s="16"/>
      <c r="D19" s="16"/>
      <c r="E19" s="16"/>
      <c r="F19" s="16"/>
      <c r="G19" s="16"/>
      <c r="H19" s="16"/>
      <c r="I19" s="15"/>
      <c r="J19" s="15"/>
      <c r="K19" s="15"/>
    </row>
    <row r="20" spans="1:11" x14ac:dyDescent="0.25">
      <c r="A20" s="15"/>
      <c r="B20" s="25"/>
      <c r="C20" s="16"/>
      <c r="D20" s="16"/>
      <c r="E20" s="16"/>
      <c r="F20" s="16"/>
      <c r="G20" s="16"/>
      <c r="H20" s="16"/>
      <c r="I20" s="15"/>
      <c r="J20" s="15"/>
      <c r="K20" s="15"/>
    </row>
    <row r="21" spans="1:11" x14ac:dyDescent="0.25">
      <c r="A21" s="15"/>
      <c r="B21" s="25"/>
      <c r="C21" s="16"/>
      <c r="D21" s="16"/>
      <c r="E21" s="16"/>
      <c r="F21" s="16"/>
      <c r="G21" s="16"/>
      <c r="H21" s="16"/>
      <c r="I21" s="15"/>
      <c r="J21" s="15"/>
      <c r="K21" s="15"/>
    </row>
    <row r="22" spans="1:11" ht="18.75" x14ac:dyDescent="0.3">
      <c r="A22" s="15"/>
      <c r="B22" s="25"/>
      <c r="C22" s="41" t="s">
        <v>0</v>
      </c>
      <c r="D22" s="40">
        <f>COUNTIF(18:18,"MUY BIEN")</f>
        <v>0</v>
      </c>
      <c r="E22" s="16"/>
      <c r="F22" s="16"/>
      <c r="G22" s="16"/>
      <c r="H22" s="16"/>
      <c r="I22" s="15"/>
      <c r="J22" s="15"/>
      <c r="K22" s="15"/>
    </row>
    <row r="23" spans="1:11" x14ac:dyDescent="0.25">
      <c r="A23" s="15"/>
      <c r="B23" s="25"/>
      <c r="C23" s="16"/>
      <c r="D23" s="16"/>
      <c r="E23" s="16"/>
      <c r="F23" s="16"/>
      <c r="G23" s="16"/>
      <c r="H23" s="16"/>
      <c r="I23" s="15"/>
      <c r="J23" s="15"/>
      <c r="K23" s="15"/>
    </row>
    <row r="24" spans="1:11" x14ac:dyDescent="0.25">
      <c r="A24" s="15"/>
      <c r="B24" s="25"/>
      <c r="C24" s="16"/>
      <c r="D24" s="16"/>
      <c r="E24" s="16"/>
      <c r="F24" s="16"/>
      <c r="G24" s="16"/>
      <c r="H24" s="16"/>
      <c r="I24" s="15"/>
      <c r="J24" s="15"/>
      <c r="K24" s="15"/>
    </row>
  </sheetData>
  <mergeCells count="1">
    <mergeCell ref="C1:J2"/>
  </mergeCells>
  <dataValidations count="1">
    <dataValidation type="list" allowBlank="1" showInputMessage="1" showErrorMessage="1" sqref="C16">
      <formula1>ParaEjemplo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Definiciones!$I$5:$I$9</xm:f>
          </x14:formula1>
          <xm:sqref>H16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1" x14ac:dyDescent="0.25">
      <c r="A1" s="36">
        <v>5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1" x14ac:dyDescent="0.35">
      <c r="A16" s="19"/>
      <c r="B16" s="49"/>
      <c r="C16" s="47" t="s">
        <v>104</v>
      </c>
      <c r="D16" s="50"/>
      <c r="E16" s="50"/>
      <c r="F16" s="50"/>
      <c r="G16" s="50"/>
      <c r="H16" s="47" t="s">
        <v>111</v>
      </c>
      <c r="I16" s="50"/>
      <c r="J16" s="19"/>
      <c r="K16" s="19"/>
    </row>
    <row r="17" spans="1:11" x14ac:dyDescent="0.25">
      <c r="A17" s="19"/>
      <c r="B17" s="26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6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19"/>
      <c r="J18" s="19"/>
      <c r="K18" s="19"/>
    </row>
    <row r="19" spans="1:11" x14ac:dyDescent="0.25">
      <c r="A19" s="19"/>
      <c r="B19" s="26"/>
      <c r="C19" s="18"/>
      <c r="D19" s="18"/>
      <c r="E19" s="18"/>
      <c r="F19" s="18"/>
      <c r="G19" s="18"/>
      <c r="H19" s="18"/>
      <c r="I19" s="19"/>
      <c r="J19" s="19"/>
      <c r="K19" s="19"/>
    </row>
    <row r="20" spans="1:11" x14ac:dyDescent="0.25">
      <c r="A20" s="19"/>
      <c r="B20" s="26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26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.75" x14ac:dyDescent="0.3">
      <c r="A22" s="19"/>
      <c r="B22" s="26"/>
      <c r="C22" s="38" t="s">
        <v>0</v>
      </c>
      <c r="D22" s="36">
        <f>COUNTIF(18:18,"MUY BIEN")</f>
        <v>0</v>
      </c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26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26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Definiciones!$J$5:$J$9</xm:f>
          </x14:formula1>
          <xm:sqref>C16</xm:sqref>
        </x14:dataValidation>
        <x14:dataValidation type="list" allowBlank="1" showInputMessage="1" showErrorMessage="1">
          <x14:formula1>
            <xm:f>Definiciones!$K$5:$K$9</xm:f>
          </x14:formula1>
          <xm:sqref>H16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5" customWidth="1"/>
    <col min="3" max="3" width="36.85546875" style="15" customWidth="1"/>
    <col min="4" max="6" width="3.28515625" style="15" customWidth="1"/>
    <col min="7" max="7" width="11.42578125" style="15" customWidth="1"/>
    <col min="8" max="8" width="29.140625" style="15" customWidth="1"/>
    <col min="9" max="11" width="11.42578125" style="15" customWidth="1"/>
    <col min="12" max="16384" width="11.42578125" style="15" hidden="1"/>
  </cols>
  <sheetData>
    <row r="1" spans="1:10" x14ac:dyDescent="0.25">
      <c r="A1" s="40">
        <v>6</v>
      </c>
      <c r="B1" s="25"/>
      <c r="C1" s="54"/>
      <c r="D1" s="54"/>
      <c r="E1" s="54"/>
      <c r="F1" s="54"/>
      <c r="G1" s="54"/>
      <c r="H1" s="54"/>
      <c r="I1" s="54"/>
      <c r="J1" s="54"/>
    </row>
    <row r="2" spans="1:10" x14ac:dyDescent="0.25">
      <c r="B2" s="25"/>
      <c r="C2" s="54"/>
      <c r="D2" s="54"/>
      <c r="E2" s="54"/>
      <c r="F2" s="54"/>
      <c r="G2" s="54"/>
      <c r="H2" s="54"/>
      <c r="I2" s="54"/>
      <c r="J2" s="54"/>
    </row>
    <row r="3" spans="1:10" x14ac:dyDescent="0.25">
      <c r="B3" s="25"/>
    </row>
    <row r="4" spans="1:10" x14ac:dyDescent="0.25">
      <c r="B4" s="25"/>
    </row>
    <row r="5" spans="1:10" x14ac:dyDescent="0.25">
      <c r="B5" s="25"/>
    </row>
    <row r="6" spans="1:10" x14ac:dyDescent="0.25">
      <c r="B6" s="25"/>
    </row>
    <row r="7" spans="1:10" x14ac:dyDescent="0.25">
      <c r="B7" s="25"/>
    </row>
    <row r="8" spans="1:10" x14ac:dyDescent="0.25">
      <c r="B8" s="25"/>
    </row>
    <row r="9" spans="1:10" x14ac:dyDescent="0.25">
      <c r="B9" s="25"/>
    </row>
    <row r="10" spans="1:10" x14ac:dyDescent="0.25">
      <c r="B10" s="25"/>
    </row>
    <row r="11" spans="1:10" x14ac:dyDescent="0.25">
      <c r="B11" s="25"/>
    </row>
    <row r="12" spans="1:10" x14ac:dyDescent="0.25">
      <c r="B12" s="25"/>
    </row>
    <row r="13" spans="1:10" x14ac:dyDescent="0.25">
      <c r="B13" s="25"/>
    </row>
    <row r="14" spans="1:10" x14ac:dyDescent="0.25">
      <c r="B14" s="25"/>
    </row>
    <row r="15" spans="1:10" x14ac:dyDescent="0.25">
      <c r="B15" s="25"/>
    </row>
    <row r="16" spans="1:10" ht="21" x14ac:dyDescent="0.35">
      <c r="B16" s="46"/>
      <c r="C16" s="47" t="s">
        <v>115</v>
      </c>
      <c r="D16" s="48"/>
      <c r="E16" s="48"/>
      <c r="F16" s="48"/>
      <c r="G16" s="48"/>
      <c r="H16" s="47" t="s">
        <v>121</v>
      </c>
      <c r="I16" s="48"/>
    </row>
    <row r="17" spans="2:8" x14ac:dyDescent="0.25">
      <c r="B17" s="25"/>
    </row>
    <row r="18" spans="2:8" x14ac:dyDescent="0.25">
      <c r="B18" s="25"/>
      <c r="C18" s="39" t="str">
        <f>IF(C16=HLOOKUP(A1&amp;"a",Definiciones!$4:$10,7,FALSE),"MUY BIEN"," TE EQUIVOCASTE!!!")</f>
        <v xml:space="preserve"> TE EQUIVOCASTE!!!</v>
      </c>
      <c r="D18" s="16"/>
      <c r="E18" s="16"/>
      <c r="F18" s="16"/>
      <c r="G18" s="16"/>
      <c r="H18" s="39" t="str">
        <f>IF(H16=HLOOKUP(A1&amp;"b",Definiciones!$4:$10,7,FALSE),"MUY BIEN"," TE EQUIVOCASTE!!!")</f>
        <v xml:space="preserve"> TE EQUIVOCASTE!!!</v>
      </c>
    </row>
    <row r="19" spans="2:8" x14ac:dyDescent="0.25">
      <c r="B19" s="25"/>
      <c r="C19" s="24"/>
    </row>
    <row r="20" spans="2:8" x14ac:dyDescent="0.25">
      <c r="B20" s="25"/>
    </row>
    <row r="21" spans="2:8" x14ac:dyDescent="0.25">
      <c r="B21" s="25"/>
      <c r="C21" s="24"/>
    </row>
    <row r="22" spans="2:8" ht="18.75" x14ac:dyDescent="0.3">
      <c r="B22" s="25"/>
      <c r="C22" s="41" t="s">
        <v>0</v>
      </c>
      <c r="D22" s="40">
        <f>COUNTIF(18:18,"MUY BIEN")</f>
        <v>0</v>
      </c>
      <c r="E22" s="24"/>
    </row>
    <row r="23" spans="2:8" x14ac:dyDescent="0.25">
      <c r="B23" s="25"/>
    </row>
    <row r="24" spans="2:8" x14ac:dyDescent="0.25">
      <c r="B24" s="25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Definiciones!$M$5:$M$9</xm:f>
          </x14:formula1>
          <xm:sqref>H16</xm:sqref>
        </x14:dataValidation>
        <x14:dataValidation type="list" allowBlank="1" showInputMessage="1" showErrorMessage="1">
          <x14:formula1>
            <xm:f>Definiciones!$L$5:$L$9</xm:f>
          </x14:formula1>
          <xm:sqref>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11.42578125" style="26" customWidth="1"/>
    <col min="3" max="3" width="36.85546875" style="8" customWidth="1"/>
    <col min="4" max="6" width="3.28515625" style="8" customWidth="1"/>
    <col min="7" max="7" width="11.42578125" style="8" customWidth="1"/>
    <col min="8" max="8" width="29.140625" style="8" customWidth="1"/>
    <col min="9" max="11" width="11.42578125" style="8" customWidth="1"/>
    <col min="12" max="16384" width="11.42578125" style="8" hidden="1"/>
  </cols>
  <sheetData>
    <row r="1" spans="1:11" s="1" customFormat="1" x14ac:dyDescent="0.25">
      <c r="A1" s="36">
        <v>7</v>
      </c>
      <c r="B1" s="26"/>
      <c r="C1" s="53"/>
      <c r="D1" s="53"/>
      <c r="E1" s="53"/>
      <c r="F1" s="53"/>
      <c r="G1" s="53"/>
      <c r="H1" s="53"/>
      <c r="I1" s="53"/>
      <c r="J1" s="53"/>
      <c r="K1" s="19"/>
    </row>
    <row r="2" spans="1:11" s="1" customFormat="1" x14ac:dyDescent="0.25">
      <c r="A2" s="19"/>
      <c r="B2" s="26"/>
      <c r="C2" s="53"/>
      <c r="D2" s="53"/>
      <c r="E2" s="53"/>
      <c r="F2" s="53"/>
      <c r="G2" s="53"/>
      <c r="H2" s="53"/>
      <c r="I2" s="53"/>
      <c r="J2" s="53"/>
      <c r="K2" s="19"/>
    </row>
    <row r="3" spans="1:11" s="1" customFormat="1" x14ac:dyDescent="0.25">
      <c r="A3" s="19"/>
      <c r="B3" s="26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x14ac:dyDescent="0.25">
      <c r="A4" s="19"/>
      <c r="B4" s="26"/>
      <c r="C4" s="19"/>
      <c r="D4" s="19"/>
      <c r="E4" s="19"/>
      <c r="F4" s="19"/>
      <c r="G4" s="19"/>
      <c r="H4" s="19"/>
      <c r="I4" s="19"/>
      <c r="J4" s="19"/>
      <c r="K4" s="19"/>
    </row>
    <row r="5" spans="1:11" s="1" customFormat="1" x14ac:dyDescent="0.25">
      <c r="A5" s="19"/>
      <c r="B5" s="26"/>
      <c r="C5" s="19"/>
      <c r="D5" s="19"/>
      <c r="E5" s="19"/>
      <c r="F5" s="19"/>
      <c r="G5" s="19"/>
      <c r="H5" s="19"/>
      <c r="I5" s="19"/>
      <c r="J5" s="19"/>
      <c r="K5" s="19"/>
    </row>
    <row r="6" spans="1:11" s="1" customFormat="1" x14ac:dyDescent="0.25">
      <c r="A6" s="19"/>
      <c r="B6" s="26"/>
      <c r="C6" s="19"/>
      <c r="D6" s="19"/>
      <c r="E6" s="19"/>
      <c r="F6" s="19"/>
      <c r="G6" s="19"/>
      <c r="H6" s="19"/>
      <c r="I6" s="19"/>
      <c r="J6" s="19"/>
      <c r="K6" s="19"/>
    </row>
    <row r="7" spans="1:11" s="1" customFormat="1" x14ac:dyDescent="0.25">
      <c r="A7" s="19"/>
      <c r="B7" s="26"/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x14ac:dyDescent="0.25">
      <c r="A8" s="19"/>
      <c r="B8" s="26"/>
      <c r="C8" s="19"/>
      <c r="D8" s="19"/>
      <c r="E8" s="19"/>
      <c r="F8" s="19"/>
      <c r="G8" s="19"/>
      <c r="H8" s="19"/>
      <c r="I8" s="19"/>
      <c r="J8" s="19"/>
      <c r="K8" s="19"/>
    </row>
    <row r="9" spans="1:11" s="1" customFormat="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</row>
    <row r="10" spans="1:11" s="1" customFormat="1" x14ac:dyDescent="0.25">
      <c r="A10" s="19"/>
      <c r="B10" s="26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1" customFormat="1" x14ac:dyDescent="0.25">
      <c r="A11" s="19"/>
      <c r="B11" s="26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1" customFormat="1" x14ac:dyDescent="0.25">
      <c r="A12" s="19"/>
      <c r="B12" s="26"/>
      <c r="C12" s="19"/>
      <c r="D12" s="19"/>
      <c r="E12" s="19"/>
      <c r="F12" s="19"/>
      <c r="G12" s="19"/>
      <c r="H12" s="19"/>
      <c r="I12" s="19"/>
      <c r="J12" s="19"/>
      <c r="K12" s="19"/>
    </row>
    <row r="13" spans="1:11" s="1" customFormat="1" x14ac:dyDescent="0.25">
      <c r="A13" s="19"/>
      <c r="B13" s="26"/>
      <c r="C13" s="19"/>
      <c r="D13" s="19"/>
      <c r="E13" s="19"/>
      <c r="F13" s="19"/>
      <c r="G13" s="19"/>
      <c r="H13" s="19"/>
      <c r="I13" s="19"/>
      <c r="J13" s="19"/>
      <c r="K13" s="19"/>
    </row>
    <row r="14" spans="1:11" s="1" customFormat="1" x14ac:dyDescent="0.25">
      <c r="A14" s="19"/>
      <c r="B14" s="26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1" customFormat="1" x14ac:dyDescent="0.25">
      <c r="A15" s="19"/>
      <c r="B15" s="26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1" customFormat="1" ht="21" x14ac:dyDescent="0.35">
      <c r="A16" s="19"/>
      <c r="B16" s="49"/>
      <c r="C16" s="51" t="s">
        <v>124</v>
      </c>
      <c r="D16" s="50"/>
      <c r="E16" s="50"/>
      <c r="F16" s="50"/>
      <c r="G16" s="50"/>
      <c r="H16" s="51" t="s">
        <v>142</v>
      </c>
      <c r="I16" s="19"/>
      <c r="J16" s="19"/>
      <c r="K16" s="19"/>
    </row>
    <row r="17" spans="1:11" x14ac:dyDescent="0.25">
      <c r="A17" s="19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19"/>
      <c r="C18" s="37" t="str">
        <f>IF(C16=HLOOKUP(A1&amp;"a",Definiciones!$4:$10,7,FALSE),"MUY BIEN"," TE EQUIVOCASTE!!!")</f>
        <v xml:space="preserve"> TE EQUIVOCASTE!!!</v>
      </c>
      <c r="D18" s="18"/>
      <c r="E18" s="18"/>
      <c r="F18" s="18"/>
      <c r="G18" s="18"/>
      <c r="H18" s="37" t="str">
        <f>IF(H16=HLOOKUP(A1&amp;"b",Definiciones!$4:$10,7,FALSE),"MUY BIEN"," TE EQUIVOCASTE!!!")</f>
        <v xml:space="preserve"> TE EQUIVOCASTE!!!</v>
      </c>
      <c r="I18" s="20"/>
      <c r="J18" s="20"/>
      <c r="K18" s="20"/>
    </row>
    <row r="19" spans="1:11" x14ac:dyDescent="0.25">
      <c r="A19" s="19"/>
      <c r="C19" s="21"/>
      <c r="D19" s="20"/>
      <c r="E19" s="20"/>
      <c r="F19" s="20"/>
      <c r="G19" s="20"/>
      <c r="H19" s="20"/>
      <c r="I19" s="20"/>
      <c r="J19" s="20"/>
      <c r="K19" s="20"/>
    </row>
    <row r="20" spans="1:11" x14ac:dyDescent="0.25">
      <c r="A20" s="19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19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8.75" x14ac:dyDescent="0.3">
      <c r="A22" s="19"/>
      <c r="C22" s="38" t="s">
        <v>0</v>
      </c>
      <c r="D22" s="36">
        <f>COUNTIF(18:18,"MUY BIEN")</f>
        <v>0</v>
      </c>
      <c r="E22" s="18"/>
      <c r="F22" s="20"/>
      <c r="G22" s="20"/>
      <c r="H22" s="20"/>
      <c r="I22" s="20"/>
      <c r="J22" s="20"/>
      <c r="K22" s="20"/>
    </row>
    <row r="23" spans="1:11" x14ac:dyDescent="0.25">
      <c r="A23" s="19"/>
      <c r="C23" s="21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19"/>
      <c r="C24" s="20"/>
      <c r="D24" s="20"/>
      <c r="E24" s="20"/>
      <c r="F24" s="20"/>
      <c r="G24" s="20"/>
      <c r="H24" s="20"/>
      <c r="I24" s="20"/>
      <c r="J24" s="20"/>
      <c r="K24" s="20"/>
    </row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Definiciones!$N$5:$N$9</xm:f>
          </x14:formula1>
          <xm:sqref>C16</xm:sqref>
        </x14:dataValidation>
        <x14:dataValidation type="list" allowBlank="1" showInputMessage="1" showErrorMessage="1">
          <x14:formula1>
            <xm:f>Definiciones!$O$5:$O$9</xm:f>
          </x14:formula1>
          <xm:sqref>H16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PRESENTACION</vt:lpstr>
      <vt:lpstr>Inicio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RESULTADO</vt:lpstr>
      <vt:lpstr>Definiciones</vt:lpstr>
      <vt:lpstr>formulas </vt:lpstr>
      <vt:lpstr>Tercera</vt:lpstr>
      <vt:lpstr>ParaEjemplo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2014-07-22T18:47:44Z</dcterms:created>
  <dcterms:modified xsi:type="dcterms:W3CDTF">2014-09-17T20:41:13Z</dcterms:modified>
</cp:coreProperties>
</file>