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73" firstSheet="22" activeTab="22"/>
  </bookViews>
  <sheets>
    <sheet name="Portada" sheetId="33" r:id="rId1"/>
    <sheet name="Inicio" sheetId="10" r:id="rId2"/>
    <sheet name="1" sheetId="4" r:id="rId3"/>
    <sheet name="2" sheetId="13" r:id="rId4"/>
    <sheet name="3" sheetId="14" r:id="rId5"/>
    <sheet name="4" sheetId="12" r:id="rId6"/>
    <sheet name="5" sheetId="16" r:id="rId7"/>
    <sheet name="6" sheetId="17" r:id="rId8"/>
    <sheet name="7" sheetId="18" r:id="rId9"/>
    <sheet name="8" sheetId="19" r:id="rId10"/>
    <sheet name="9" sheetId="20" r:id="rId11"/>
    <sheet name="10" sheetId="21" r:id="rId12"/>
    <sheet name="11" sheetId="22" r:id="rId13"/>
    <sheet name="12" sheetId="23" r:id="rId14"/>
    <sheet name="13" sheetId="24" r:id="rId15"/>
    <sheet name="14" sheetId="25" r:id="rId16"/>
    <sheet name="15" sheetId="26" r:id="rId17"/>
    <sheet name="16" sheetId="27" r:id="rId18"/>
    <sheet name="17" sheetId="28" r:id="rId19"/>
    <sheet name="18" sheetId="29" r:id="rId20"/>
    <sheet name="19" sheetId="30" r:id="rId21"/>
    <sheet name="20" sheetId="31" r:id="rId22"/>
    <sheet name="RESULTADO" sheetId="6" r:id="rId23"/>
    <sheet name="Definiciones" sheetId="8" r:id="rId24"/>
    <sheet name="formulas " sheetId="11" r:id="rId25"/>
    <sheet name="Tercera" sheetId="5" state="hidden" r:id="rId26"/>
  </sheets>
  <definedNames>
    <definedName name="_xlnm._FilterDatabase" localSheetId="23" hidden="1">Definiciones!$K$9:$M$49</definedName>
    <definedName name="ParaEjemplo">Definiciones!$H$5:$H$9</definedName>
  </definedNames>
  <calcPr calcId="145621"/>
</workbook>
</file>

<file path=xl/calcChain.xml><?xml version="1.0" encoding="utf-8"?>
<calcChain xmlns="http://schemas.openxmlformats.org/spreadsheetml/2006/main">
  <c r="H18" i="31" l="1"/>
  <c r="C18" i="31"/>
  <c r="H18" i="30"/>
  <c r="C18" i="30"/>
  <c r="H18" i="29"/>
  <c r="C18" i="29"/>
  <c r="H18" i="28"/>
  <c r="C18" i="28"/>
  <c r="H18" i="27"/>
  <c r="C18" i="27"/>
  <c r="H18" i="26"/>
  <c r="C18" i="26"/>
  <c r="H18" i="25"/>
  <c r="C18" i="25"/>
  <c r="H18" i="24"/>
  <c r="C18" i="24"/>
  <c r="H18" i="23"/>
  <c r="C18" i="23"/>
  <c r="H18" i="22"/>
  <c r="C18" i="22"/>
  <c r="H18" i="21"/>
  <c r="C18" i="21"/>
  <c r="H18" i="20"/>
  <c r="C18" i="20"/>
  <c r="H18" i="19"/>
  <c r="C18" i="19"/>
  <c r="H18" i="18"/>
  <c r="C18" i="18"/>
  <c r="H18" i="17"/>
  <c r="C18" i="17"/>
  <c r="H18" i="16"/>
  <c r="C18" i="16"/>
  <c r="H18" i="12"/>
  <c r="C18" i="12"/>
  <c r="H18" i="14"/>
  <c r="C18" i="14"/>
  <c r="A1" i="13"/>
  <c r="H18" i="13" s="1"/>
  <c r="C18" i="13" l="1"/>
  <c r="C76" i="8" l="1"/>
  <c r="A1" i="4"/>
  <c r="H18" i="4" s="1"/>
  <c r="C18" i="4" l="1"/>
  <c r="D22" i="4" s="1"/>
  <c r="D22" i="13"/>
  <c r="D22" i="14"/>
  <c r="D22" i="31"/>
  <c r="D22" i="30"/>
  <c r="D22" i="29"/>
  <c r="D22" i="28"/>
  <c r="D22" i="27"/>
  <c r="D22" i="26"/>
  <c r="D22" i="25"/>
  <c r="D22" i="24"/>
  <c r="D22" i="23"/>
  <c r="D22" i="22"/>
  <c r="D22" i="21"/>
  <c r="D22" i="20"/>
  <c r="D22" i="19"/>
  <c r="D22" i="18"/>
  <c r="D22" i="17"/>
  <c r="D22" i="16"/>
  <c r="D22" i="12"/>
  <c r="C18" i="5"/>
  <c r="H18" i="5"/>
  <c r="D22" i="5"/>
  <c r="D19" i="6" l="1"/>
</calcChain>
</file>

<file path=xl/sharedStrings.xml><?xml version="1.0" encoding="utf-8"?>
<sst xmlns="http://schemas.openxmlformats.org/spreadsheetml/2006/main" count="124" uniqueCount="104">
  <si>
    <t>CONTADOR:</t>
  </si>
  <si>
    <t>Automóvil</t>
  </si>
  <si>
    <t>Bola</t>
  </si>
  <si>
    <t>Listado de palabras para desplegar en las listas de cada imagen</t>
  </si>
  <si>
    <t>Baloncesto</t>
  </si>
  <si>
    <t>Este es un ejemplo</t>
  </si>
  <si>
    <t>Mira la imagen</t>
  </si>
  <si>
    <t>Haz clic en la celda en blanco</t>
  </si>
  <si>
    <t>Selecciona la respuesta correcta con la flecha</t>
  </si>
  <si>
    <t>PROCEDIMIENTO  PARA CREAR UNA LISTA DESPLEGABLE</t>
  </si>
  <si>
    <t xml:space="preserve">seleccionar celda para crear la lista despegable </t>
  </si>
  <si>
    <t xml:space="preserve">Total  </t>
  </si>
  <si>
    <t xml:space="preserve">Respuestas buenas </t>
  </si>
  <si>
    <t>Crea una lista en una hoja aparte</t>
  </si>
  <si>
    <t>Origen: dar clic</t>
  </si>
  <si>
    <t>da clic en herramientas /datos/validadcion de datos/activar la opcion</t>
  </si>
  <si>
    <t>Voy a la hoja de la lista/señalo la lista/aceptar</t>
  </si>
  <si>
    <t>Permitir/activar lista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</si>
  <si>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</si>
  <si>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</si>
  <si>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</si>
  <si>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</si>
  <si>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</si>
  <si>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</si>
  <si>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</si>
  <si>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</si>
  <si>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</si>
  <si>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</si>
  <si>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</si>
  <si>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</si>
  <si>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</si>
  <si>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</si>
  <si>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</si>
  <si>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</si>
  <si>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</si>
  <si>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</si>
  <si>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</si>
  <si>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</si>
  <si>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</si>
  <si>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</si>
  <si>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</si>
  <si>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</si>
  <si>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</si>
  <si>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</si>
  <si>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</si>
  <si>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</si>
  <si>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</si>
  <si>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</si>
  <si>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</si>
  <si>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</si>
  <si>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</si>
  <si>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</si>
  <si>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</si>
  <si>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</si>
  <si>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</si>
  <si>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</si>
  <si>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</si>
  <si>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</si>
  <si>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Nombre de la Lista</t>
  </si>
  <si>
    <t>Elementos de la Lista</t>
  </si>
  <si>
    <t>Respuesta Correcta</t>
  </si>
  <si>
    <t>110 + 210</t>
  </si>
  <si>
    <t>a.</t>
  </si>
  <si>
    <t>b.</t>
  </si>
  <si>
    <t>330+333</t>
  </si>
  <si>
    <t>300+200</t>
  </si>
  <si>
    <t>250+250</t>
  </si>
  <si>
    <t>900+900</t>
  </si>
  <si>
    <t>500+600</t>
  </si>
  <si>
    <t>1500+1000</t>
  </si>
  <si>
    <t>2000+2500</t>
  </si>
  <si>
    <t>3000+2500</t>
  </si>
  <si>
    <t>1500+2500</t>
  </si>
  <si>
    <t>4000-3500</t>
  </si>
  <si>
    <t>3000-2300</t>
  </si>
  <si>
    <t>5000-4000</t>
  </si>
  <si>
    <t>600-300</t>
  </si>
  <si>
    <t>6000-6000</t>
  </si>
  <si>
    <t>1200-400</t>
  </si>
  <si>
    <t>8000-2000</t>
  </si>
  <si>
    <t>9000-6000</t>
  </si>
  <si>
    <t>1000-500</t>
  </si>
  <si>
    <t>2000-1900</t>
  </si>
  <si>
    <t>5x5</t>
  </si>
  <si>
    <t>7x8</t>
  </si>
  <si>
    <t>20x20</t>
  </si>
  <si>
    <t>10x10</t>
  </si>
  <si>
    <t>6x6</t>
  </si>
  <si>
    <t>8x8</t>
  </si>
  <si>
    <t>9x9</t>
  </si>
  <si>
    <t>12x12</t>
  </si>
  <si>
    <t>30x2</t>
  </si>
  <si>
    <t>40x3</t>
  </si>
  <si>
    <t>50x2</t>
  </si>
  <si>
    <t>60x3</t>
  </si>
  <si>
    <t>10/2</t>
  </si>
  <si>
    <t>20/5</t>
  </si>
  <si>
    <t>40/5</t>
  </si>
  <si>
    <t>60/6</t>
  </si>
  <si>
    <t>80/10</t>
  </si>
  <si>
    <t>90/5</t>
  </si>
  <si>
    <t>100/10</t>
  </si>
  <si>
    <t>200/20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</si>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</sst>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24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b/>
      <shadow/>
      <sz val="2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5" fillId="2" borderId="0" xfId="1" applyFont="1" applyFill="1"/>
    <xf numFmtId="0" fontId="0" fillId="3" borderId="0" xfId="0" applyFill="1" applyAlignment="1">
      <alignment horizontal="center"/>
    </xf>
    <xf numFmtId="0" fontId="7" fillId="0" borderId="0" xfId="0" applyFont="1"/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11" fillId="2" borderId="2" xfId="0" applyFont="1" applyFill="1" applyBorder="1" applyAlignment="1">
      <alignment wrapText="1"/>
    </xf>
    <xf numFmtId="0" fontId="11" fillId="2" borderId="0" xfId="0" applyFont="1" applyFill="1" applyAlignment="1">
      <alignment horizontal="right" wrapText="1"/>
    </xf>
    <xf numFmtId="0" fontId="12" fillId="2" borderId="0" xfId="1" applyFont="1" applyFill="1"/>
    <xf numFmtId="0" fontId="0" fillId="5" borderId="1" xfId="3" applyFont="1" applyBorder="1" applyAlignment="1">
      <alignment horizontal="center"/>
    </xf>
    <xf numFmtId="0" fontId="4" fillId="7" borderId="0" xfId="2" applyFont="1" applyFill="1" applyBorder="1" applyAlignment="1"/>
    <xf numFmtId="0" fontId="0" fillId="7" borderId="0" xfId="0" applyFill="1"/>
    <xf numFmtId="0" fontId="13" fillId="2" borderId="0" xfId="0" applyFont="1" applyFill="1"/>
    <xf numFmtId="0" fontId="0" fillId="5" borderId="1" xfId="3" applyFont="1" applyBorder="1" applyAlignment="1">
      <alignment horizontal="left"/>
    </xf>
    <xf numFmtId="0" fontId="0" fillId="5" borderId="6" xfId="3" applyFont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8" borderId="0" xfId="0" applyFill="1" applyBorder="1"/>
    <xf numFmtId="0" fontId="0" fillId="8" borderId="5" xfId="0" applyFill="1" applyBorder="1"/>
    <xf numFmtId="0" fontId="0" fillId="9" borderId="7" xfId="0" applyFill="1" applyBorder="1"/>
    <xf numFmtId="0" fontId="0" fillId="8" borderId="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19" fillId="2" borderId="0" xfId="0" applyFont="1" applyFill="1"/>
    <xf numFmtId="0" fontId="20" fillId="2" borderId="0" xfId="4" quotePrefix="1" applyFill="1"/>
    <xf numFmtId="0" fontId="19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49" fontId="16" fillId="3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/>
  </cellXfs>
  <cellStyles count="5">
    <cellStyle name="20% - Énfasis3" xfId="2" builtinId="38"/>
    <cellStyle name="40% - Énfasis3" xfId="3" builtinId="39"/>
    <cellStyle name="Encabezado 4" xfId="1" builtinId="19"/>
    <cellStyle name="Hipervínculo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#Inicio!A1"/><Relationship Id="rId1" Type="http://schemas.openxmlformats.org/officeDocument/2006/relationships/image" Target="../media/image1.gif"/><Relationship Id="rId4" Type="http://schemas.openxmlformats.org/officeDocument/2006/relationships/image" Target="../media/image3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7'!A1"/><Relationship Id="rId1" Type="http://schemas.openxmlformats.org/officeDocument/2006/relationships/hyperlink" Target="#'9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2" Type="http://schemas.openxmlformats.org/officeDocument/2006/relationships/hyperlink" Target="#'8'!A1"/><Relationship Id="rId1" Type="http://schemas.openxmlformats.org/officeDocument/2006/relationships/hyperlink" Target="#'10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9'!A1"/><Relationship Id="rId1" Type="http://schemas.openxmlformats.org/officeDocument/2006/relationships/hyperlink" Target="#'11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12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hyperlink" Target="#Primera!A1"/><Relationship Id="rId1" Type="http://schemas.openxmlformats.org/officeDocument/2006/relationships/hyperlink" Target="#'13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12'!A1"/><Relationship Id="rId1" Type="http://schemas.openxmlformats.org/officeDocument/2006/relationships/hyperlink" Target="#'14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hyperlink" Target="#'13'!A1"/><Relationship Id="rId1" Type="http://schemas.openxmlformats.org/officeDocument/2006/relationships/hyperlink" Target="#'15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14'!A1"/><Relationship Id="rId1" Type="http://schemas.openxmlformats.org/officeDocument/2006/relationships/hyperlink" Target="#'16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hyperlink" Target="#'15'!A1"/><Relationship Id="rId1" Type="http://schemas.openxmlformats.org/officeDocument/2006/relationships/hyperlink" Target="#'17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16'!A1"/><Relationship Id="rId1" Type="http://schemas.openxmlformats.org/officeDocument/2006/relationships/hyperlink" Target="#'18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17'!A1"/><Relationship Id="rId1" Type="http://schemas.openxmlformats.org/officeDocument/2006/relationships/hyperlink" Target="#'19'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hyperlink" Target="#'18'!A1"/><Relationship Id="rId1" Type="http://schemas.openxmlformats.org/officeDocument/2006/relationships/hyperlink" Target="#'20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19'!A1"/><Relationship Id="rId2" Type="http://schemas.openxmlformats.org/officeDocument/2006/relationships/hyperlink" Target="#RESULTADO!A1"/><Relationship Id="rId1" Type="http://schemas.openxmlformats.org/officeDocument/2006/relationships/image" Target="../media/image5.gi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gif"/><Relationship Id="rId2" Type="http://schemas.openxmlformats.org/officeDocument/2006/relationships/image" Target="../media/image8.png"/><Relationship Id="rId1" Type="http://schemas.openxmlformats.org/officeDocument/2006/relationships/hyperlink" Target="#Inicio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RESULTADO!A1"/><Relationship Id="rId2" Type="http://schemas.openxmlformats.org/officeDocument/2006/relationships/image" Target="../media/image11.wmf"/><Relationship Id="rId1" Type="http://schemas.openxmlformats.org/officeDocument/2006/relationships/image" Target="../media/image10.wmf"/><Relationship Id="rId4" Type="http://schemas.openxmlformats.org/officeDocument/2006/relationships/hyperlink" Target="#Segun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hyperlink" Target="#'2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1'!A1"/><Relationship Id="rId1" Type="http://schemas.openxmlformats.org/officeDocument/2006/relationships/hyperlink" Target="#'3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2'!A1"/><Relationship Id="rId1" Type="http://schemas.openxmlformats.org/officeDocument/2006/relationships/hyperlink" Target="#'4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hyperlink" Target="#'6'!A1"/><Relationship Id="rId1" Type="http://schemas.openxmlformats.org/officeDocument/2006/relationships/hyperlink" Target="#'3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4'!A1"/><Relationship Id="rId1" Type="http://schemas.openxmlformats.org/officeDocument/2006/relationships/hyperlink" Target="#'6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7'!A1"/><Relationship Id="rId1" Type="http://schemas.openxmlformats.org/officeDocument/2006/relationships/hyperlink" Target="#'5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hyperlink" Target="#'6'!A1"/><Relationship Id="rId1" Type="http://schemas.openxmlformats.org/officeDocument/2006/relationships/hyperlink" Target="#'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51173</xdr:colOff>
      <xdr:row>3</xdr:row>
      <xdr:rowOff>68546</xdr:rowOff>
    </xdr:from>
    <xdr:to>
      <xdr:col>4</xdr:col>
      <xdr:colOff>57150</xdr:colOff>
      <xdr:row>8</xdr:row>
      <xdr:rowOff>54749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173" y="640046"/>
          <a:ext cx="2444377" cy="986328"/>
        </a:xfrm>
        <a:prstGeom prst="rect">
          <a:avLst/>
        </a:prstGeom>
      </xdr:spPr>
    </xdr:pic>
    <xdr:clientData/>
  </xdr:twoCellAnchor>
  <xdr:twoCellAnchor>
    <xdr:from>
      <xdr:col>9</xdr:col>
      <xdr:colOff>971550</xdr:colOff>
      <xdr:row>19</xdr:row>
      <xdr:rowOff>57150</xdr:rowOff>
    </xdr:from>
    <xdr:to>
      <xdr:col>10</xdr:col>
      <xdr:colOff>619125</xdr:colOff>
      <xdr:row>22</xdr:row>
      <xdr:rowOff>95250</xdr:rowOff>
    </xdr:to>
    <xdr:sp macro="" textlink="">
      <xdr:nvSpPr>
        <xdr:cNvPr id="3" name="Flecha derecha 8">
          <a:hlinkClick xmlns:r="http://schemas.openxmlformats.org/officeDocument/2006/relationships" r:id="rId2"/>
        </xdr:cNvPr>
        <xdr:cNvSpPr/>
      </xdr:nvSpPr>
      <xdr:spPr>
        <a:xfrm>
          <a:off x="7600950" y="3771900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INICIO</a:t>
          </a:r>
        </a:p>
      </xdr:txBody>
    </xdr:sp>
    <xdr:clientData/>
  </xdr:twoCellAnchor>
  <xdr:oneCellAnchor>
    <xdr:from>
      <xdr:col>0</xdr:col>
      <xdr:colOff>180975</xdr:colOff>
      <xdr:row>19</xdr:row>
      <xdr:rowOff>31248</xdr:rowOff>
    </xdr:from>
    <xdr:ext cx="7677150" cy="968983"/>
    <xdr:sp macro="" textlink="">
      <xdr:nvSpPr>
        <xdr:cNvPr id="4" name="3 Rectángulo"/>
        <xdr:cNvSpPr/>
      </xdr:nvSpPr>
      <xdr:spPr>
        <a:xfrm>
          <a:off x="180975" y="3745998"/>
          <a:ext cx="7677150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s-ES" sz="28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KEVIN CASTAÑO </a:t>
          </a:r>
        </a:p>
        <a:p>
          <a:pPr algn="ctr"/>
          <a:r>
            <a:rPr lang="es-ES" sz="28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 I.E.</a:t>
          </a:r>
          <a:r>
            <a:rPr lang="es-ES" sz="28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Madre Laura</a:t>
          </a:r>
          <a:endParaRPr lang="es-ES" sz="28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2</xdr:col>
      <xdr:colOff>1285875</xdr:colOff>
      <xdr:row>6</xdr:row>
      <xdr:rowOff>171450</xdr:rowOff>
    </xdr:from>
    <xdr:to>
      <xdr:col>9</xdr:col>
      <xdr:colOff>1028700</xdr:colOff>
      <xdr:row>17</xdr:row>
      <xdr:rowOff>76200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362075"/>
          <a:ext cx="4848225" cy="2047875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266701</xdr:colOff>
      <xdr:row>5</xdr:row>
      <xdr:rowOff>28575</xdr:rowOff>
    </xdr:from>
    <xdr:to>
      <xdr:col>10</xdr:col>
      <xdr:colOff>9526</xdr:colOff>
      <xdr:row>10</xdr:row>
      <xdr:rowOff>28575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1" y="981075"/>
          <a:ext cx="3829050" cy="1047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6</xdr:row>
      <xdr:rowOff>47625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6025" cy="11906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multiplica</a:t>
          </a:r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y responde</a:t>
          </a:r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1600200</xdr:colOff>
      <xdr:row>1</xdr:row>
      <xdr:rowOff>19050</xdr:rowOff>
    </xdr:from>
    <xdr:to>
      <xdr:col>7</xdr:col>
      <xdr:colOff>76200</xdr:colOff>
      <xdr:row>4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209550"/>
          <a:ext cx="2352675" cy="5524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1524000</xdr:colOff>
      <xdr:row>16</xdr:row>
      <xdr:rowOff>0</xdr:rowOff>
    </xdr:from>
    <xdr:to>
      <xdr:col>7</xdr:col>
      <xdr:colOff>1047750</xdr:colOff>
      <xdr:row>24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3095625"/>
          <a:ext cx="3400425" cy="15716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1476375</xdr:colOff>
      <xdr:row>17</xdr:row>
      <xdr:rowOff>104775</xdr:rowOff>
    </xdr:from>
    <xdr:to>
      <xdr:col>7</xdr:col>
      <xdr:colOff>1000125</xdr:colOff>
      <xdr:row>23</xdr:row>
      <xdr:rowOff>76200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3390900"/>
          <a:ext cx="3400425" cy="11620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divide</a:t>
          </a:r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y responde</a:t>
          </a:r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171449</xdr:colOff>
      <xdr:row>5</xdr:row>
      <xdr:rowOff>57150</xdr:rowOff>
    </xdr:from>
    <xdr:to>
      <xdr:col>10</xdr:col>
      <xdr:colOff>152400</xdr:colOff>
      <xdr:row>16</xdr:row>
      <xdr:rowOff>42448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49" y="1009650"/>
          <a:ext cx="1838326" cy="2176048"/>
        </a:xfrm>
        <a:prstGeom prst="rect">
          <a:avLst/>
        </a:prstGeom>
      </xdr:spPr>
    </xdr:pic>
    <xdr:clientData/>
  </xdr:twoCellAnchor>
  <xdr:twoCellAnchor>
    <xdr:from>
      <xdr:col>2</xdr:col>
      <xdr:colOff>485775</xdr:colOff>
      <xdr:row>8</xdr:row>
      <xdr:rowOff>142875</xdr:rowOff>
    </xdr:from>
    <xdr:to>
      <xdr:col>8</xdr:col>
      <xdr:colOff>304800</xdr:colOff>
      <xdr:row>10</xdr:row>
      <xdr:rowOff>95250</xdr:rowOff>
    </xdr:to>
    <xdr:sp macro="" textlink="">
      <xdr:nvSpPr>
        <xdr:cNvPr id="7" name="Flecha derecha 6"/>
        <xdr:cNvSpPr/>
      </xdr:nvSpPr>
      <xdr:spPr>
        <a:xfrm>
          <a:off x="2009775" y="1685925"/>
          <a:ext cx="4162425" cy="342900"/>
        </a:xfrm>
        <a:prstGeom prst="rightArrow">
          <a:avLst>
            <a:gd name="adj1" fmla="val 50000"/>
            <a:gd name="adj2" fmla="val 107778"/>
          </a:avLst>
        </a:prstGeom>
        <a:solidFill>
          <a:schemeClr val="accent6">
            <a:lumMod val="60000"/>
            <a:lumOff val="40000"/>
          </a:schemeClr>
        </a:solidFill>
        <a:ln>
          <a:noFill/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2</xdr:col>
      <xdr:colOff>1390651</xdr:colOff>
      <xdr:row>17</xdr:row>
      <xdr:rowOff>125138</xdr:rowOff>
    </xdr:from>
    <xdr:to>
      <xdr:col>8</xdr:col>
      <xdr:colOff>704851</xdr:colOff>
      <xdr:row>19</xdr:row>
      <xdr:rowOff>77513</xdr:rowOff>
    </xdr:to>
    <xdr:sp macro="" textlink="">
      <xdr:nvSpPr>
        <xdr:cNvPr id="8" name="Flecha derecha 7"/>
        <xdr:cNvSpPr/>
      </xdr:nvSpPr>
      <xdr:spPr>
        <a:xfrm>
          <a:off x="2914651" y="3382688"/>
          <a:ext cx="3657600" cy="342900"/>
        </a:xfrm>
        <a:prstGeom prst="rightArrow">
          <a:avLst>
            <a:gd name="adj1" fmla="val 50000"/>
            <a:gd name="adj2" fmla="val 107778"/>
          </a:avLst>
        </a:prstGeom>
        <a:solidFill>
          <a:schemeClr val="accent6">
            <a:lumMod val="60000"/>
            <a:lumOff val="40000"/>
          </a:schemeClr>
        </a:solidFill>
        <a:ln>
          <a:noFill/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95250</xdr:colOff>
      <xdr:row>19</xdr:row>
      <xdr:rowOff>1</xdr:rowOff>
    </xdr:from>
    <xdr:to>
      <xdr:col>10</xdr:col>
      <xdr:colOff>180975</xdr:colOff>
      <xdr:row>21</xdr:row>
      <xdr:rowOff>133351</xdr:rowOff>
    </xdr:to>
    <xdr:sp macro="" textlink="">
      <xdr:nvSpPr>
        <xdr:cNvPr id="9" name="Flecha doblada hacia arriba 8"/>
        <xdr:cNvSpPr/>
      </xdr:nvSpPr>
      <xdr:spPr>
        <a:xfrm>
          <a:off x="3838575" y="3648076"/>
          <a:ext cx="4829175" cy="514350"/>
        </a:xfrm>
        <a:prstGeom prst="bentUpArrow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9</xdr:col>
      <xdr:colOff>1381126</xdr:colOff>
      <xdr:row>21</xdr:row>
      <xdr:rowOff>171450</xdr:rowOff>
    </xdr:from>
    <xdr:to>
      <xdr:col>10</xdr:col>
      <xdr:colOff>685801</xdr:colOff>
      <xdr:row>23</xdr:row>
      <xdr:rowOff>142875</xdr:rowOff>
    </xdr:to>
    <xdr:sp macro="" textlink="">
      <xdr:nvSpPr>
        <xdr:cNvPr id="10" name="Flecha derecha 9">
          <a:hlinkClick xmlns:r="http://schemas.openxmlformats.org/officeDocument/2006/relationships" r:id="rId2" tooltip="Iniciar el Juego"/>
        </xdr:cNvPr>
        <xdr:cNvSpPr/>
      </xdr:nvSpPr>
      <xdr:spPr>
        <a:xfrm>
          <a:off x="8010526" y="4210050"/>
          <a:ext cx="1162050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Iniciar</a:t>
          </a:r>
        </a:p>
      </xdr:txBody>
    </xdr:sp>
    <xdr:clientData/>
  </xdr:twoCellAnchor>
  <xdr:oneCellAnchor>
    <xdr:from>
      <xdr:col>1</xdr:col>
      <xdr:colOff>285750</xdr:colOff>
      <xdr:row>0</xdr:row>
      <xdr:rowOff>47625</xdr:rowOff>
    </xdr:from>
    <xdr:ext cx="7858125" cy="1254627"/>
    <xdr:sp macro="" textlink="">
      <xdr:nvSpPr>
        <xdr:cNvPr id="11" name="10 Rectángulo"/>
        <xdr:cNvSpPr/>
      </xdr:nvSpPr>
      <xdr:spPr>
        <a:xfrm>
          <a:off x="1047750" y="47625"/>
          <a:ext cx="7858125" cy="12546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Juega</a:t>
          </a:r>
          <a:r>
            <a:rPr lang="es-ES" sz="4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responde matemáticas </a:t>
          </a:r>
          <a:endParaRPr lang="es-ES" sz="4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1533525</xdr:colOff>
      <xdr:row>16</xdr:row>
      <xdr:rowOff>47625</xdr:rowOff>
    </xdr:from>
    <xdr:to>
      <xdr:col>7</xdr:col>
      <xdr:colOff>1057275</xdr:colOff>
      <xdr:row>24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3143250"/>
          <a:ext cx="3400425" cy="15716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1590675</xdr:colOff>
      <xdr:row>1</xdr:row>
      <xdr:rowOff>19050</xdr:rowOff>
    </xdr:from>
    <xdr:to>
      <xdr:col>7</xdr:col>
      <xdr:colOff>837379</xdr:colOff>
      <xdr:row>4</xdr:row>
      <xdr:rowOff>180975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09550"/>
          <a:ext cx="3123379" cy="733425"/>
        </a:xfrm>
        <a:prstGeom prst="rect">
          <a:avLst/>
        </a:prstGeom>
      </xdr:spPr>
    </xdr:pic>
    <xdr:clientData/>
  </xdr:twoCellAnchor>
  <xdr:oneCellAnchor>
    <xdr:from>
      <xdr:col>0</xdr:col>
      <xdr:colOff>247649</xdr:colOff>
      <xdr:row>0</xdr:row>
      <xdr:rowOff>116973</xdr:rowOff>
    </xdr:from>
    <xdr:ext cx="7858125" cy="530658"/>
    <xdr:sp macro="" textlink="">
      <xdr:nvSpPr>
        <xdr:cNvPr id="2" name="1 Rectángulo"/>
        <xdr:cNvSpPr/>
      </xdr:nvSpPr>
      <xdr:spPr>
        <a:xfrm>
          <a:off x="247649" y="116973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2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Ver </a:t>
          </a:r>
          <a:r>
            <a:rPr lang="es-CO" sz="1200" b="1"/>
            <a:t>Resultado</a:t>
          </a:r>
          <a:endParaRPr lang="es-CO" sz="1600" b="1"/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3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47625</xdr:rowOff>
    </xdr:from>
    <xdr:to>
      <xdr:col>1</xdr:col>
      <xdr:colOff>1304924</xdr:colOff>
      <xdr:row>23</xdr:row>
      <xdr:rowOff>152400</xdr:rowOff>
    </xdr:to>
    <xdr:sp macro="" textlink="">
      <xdr:nvSpPr>
        <xdr:cNvPr id="3" name="Flecha derecha 2">
          <a:hlinkClick xmlns:r="http://schemas.openxmlformats.org/officeDocument/2006/relationships" r:id="rId1"/>
        </xdr:cNvPr>
        <xdr:cNvSpPr/>
      </xdr:nvSpPr>
      <xdr:spPr>
        <a:xfrm flipH="1">
          <a:off x="285750" y="4857750"/>
          <a:ext cx="1781174" cy="67627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>
              <a:solidFill>
                <a:schemeClr val="lt1"/>
              </a:solidFill>
              <a:latin typeface="+mn-lt"/>
              <a:ea typeface="+mn-ea"/>
              <a:cs typeface="+mn-cs"/>
            </a:rPr>
            <a:t>Repetir el ejercicio</a:t>
          </a:r>
        </a:p>
      </xdr:txBody>
    </xdr:sp>
    <xdr:clientData/>
  </xdr:twoCellAnchor>
  <xdr:oneCellAnchor>
    <xdr:from>
      <xdr:col>0</xdr:col>
      <xdr:colOff>666749</xdr:colOff>
      <xdr:row>0</xdr:row>
      <xdr:rowOff>164598</xdr:rowOff>
    </xdr:from>
    <xdr:ext cx="7858125" cy="1254627"/>
    <xdr:sp macro="" textlink="">
      <xdr:nvSpPr>
        <xdr:cNvPr id="2" name="1 Rectángulo"/>
        <xdr:cNvSpPr/>
      </xdr:nvSpPr>
      <xdr:spPr>
        <a:xfrm>
          <a:off x="666749" y="164598"/>
          <a:ext cx="7858125" cy="12546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6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TU RESULTADO ES</a:t>
          </a:r>
        </a:p>
      </xdr:txBody>
    </xdr:sp>
    <xdr:clientData/>
  </xdr:oneCellAnchor>
  <xdr:twoCellAnchor editAs="oneCell">
    <xdr:from>
      <xdr:col>8</xdr:col>
      <xdr:colOff>211071</xdr:colOff>
      <xdr:row>16</xdr:row>
      <xdr:rowOff>131440</xdr:rowOff>
    </xdr:from>
    <xdr:to>
      <xdr:col>11</xdr:col>
      <xdr:colOff>0</xdr:colOff>
      <xdr:row>24</xdr:row>
      <xdr:rowOff>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6271" y="3179440"/>
          <a:ext cx="1560579" cy="2392685"/>
        </a:xfrm>
        <a:prstGeom prst="rect">
          <a:avLst/>
        </a:prstGeom>
      </xdr:spPr>
    </xdr:pic>
    <xdr:clientData/>
  </xdr:twoCellAnchor>
  <xdr:twoCellAnchor editAs="oneCell">
    <xdr:from>
      <xdr:col>1</xdr:col>
      <xdr:colOff>1257300</xdr:colOff>
      <xdr:row>6</xdr:row>
      <xdr:rowOff>114300</xdr:rowOff>
    </xdr:from>
    <xdr:to>
      <xdr:col>7</xdr:col>
      <xdr:colOff>66676</xdr:colOff>
      <xdr:row>17</xdr:row>
      <xdr:rowOff>152400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257300"/>
          <a:ext cx="4619626" cy="2133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798579</xdr:colOff>
      <xdr:row>12</xdr:row>
      <xdr:rowOff>106685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0579" cy="239268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11</xdr:row>
      <xdr:rowOff>28575</xdr:rowOff>
    </xdr:from>
    <xdr:to>
      <xdr:col>8</xdr:col>
      <xdr:colOff>57150</xdr:colOff>
      <xdr:row>23</xdr:row>
      <xdr:rowOff>28575</xdr:rowOff>
    </xdr:to>
    <xdr:sp macro="" textlink="">
      <xdr:nvSpPr>
        <xdr:cNvPr id="4" name="Llamada de flecha hacia arriba 3"/>
        <xdr:cNvSpPr/>
      </xdr:nvSpPr>
      <xdr:spPr>
        <a:xfrm>
          <a:off x="400049" y="2047875"/>
          <a:ext cx="6953251" cy="2286000"/>
        </a:xfrm>
        <a:prstGeom prst="upArrowCallout">
          <a:avLst>
            <a:gd name="adj1" fmla="val 32655"/>
            <a:gd name="adj2" fmla="val 28982"/>
            <a:gd name="adj3" fmla="val 33510"/>
            <a:gd name="adj4" fmla="val 59787"/>
          </a:avLst>
        </a:prstGeom>
        <a:solidFill>
          <a:srgbClr val="FFFF00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Llene todas las Columnas  con 5 palabras de acuerdo al ejercicio que vaya a desarrollar.</a:t>
          </a:r>
          <a:endParaRPr lang="es-CO" sz="1800">
            <a:effectLst/>
          </a:endParaRPr>
        </a:p>
        <a:p>
          <a:pPr algn="l"/>
          <a:r>
            <a:rPr lang="es-C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Recuerde: una opcion Buena y cuatro malas. Adicionalmente la Opción buena debe especificarse</a:t>
          </a:r>
          <a:r>
            <a:rPr lang="es-CO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la fila 10 como Respuesta Correcta.</a:t>
          </a:r>
        </a:p>
        <a:p>
          <a:pPr algn="l"/>
          <a:endParaRPr lang="es-CO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2673</xdr:rowOff>
    </xdr:from>
    <xdr:ext cx="7858125" cy="468013"/>
    <xdr:sp macro="" textlink="">
      <xdr:nvSpPr>
        <xdr:cNvPr id="4" name="3 Rectángulo"/>
        <xdr:cNvSpPr/>
      </xdr:nvSpPr>
      <xdr:spPr>
        <a:xfrm>
          <a:off x="1362074" y="2673"/>
          <a:ext cx="78581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 editAs="oneCell">
    <xdr:from>
      <xdr:col>1</xdr:col>
      <xdr:colOff>638175</xdr:colOff>
      <xdr:row>5</xdr:row>
      <xdr:rowOff>57150</xdr:rowOff>
    </xdr:from>
    <xdr:to>
      <xdr:col>4</xdr:col>
      <xdr:colOff>161925</xdr:colOff>
      <xdr:row>13</xdr:row>
      <xdr:rowOff>19050</xdr:rowOff>
    </xdr:to>
    <xdr:pic>
      <xdr:nvPicPr>
        <xdr:cNvPr id="6" name="5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09650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5</xdr:row>
      <xdr:rowOff>152400</xdr:rowOff>
    </xdr:from>
    <xdr:to>
      <xdr:col>7</xdr:col>
      <xdr:colOff>1790700</xdr:colOff>
      <xdr:row>13</xdr:row>
      <xdr:rowOff>9525</xdr:rowOff>
    </xdr:to>
    <xdr:pic>
      <xdr:nvPicPr>
        <xdr:cNvPr id="7" name="6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04900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314325</xdr:colOff>
      <xdr:row>21</xdr:row>
      <xdr:rowOff>219075</xdr:rowOff>
    </xdr:from>
    <xdr:to>
      <xdr:col>10</xdr:col>
      <xdr:colOff>714375</xdr:colOff>
      <xdr:row>23</xdr:row>
      <xdr:rowOff>152400</xdr:rowOff>
    </xdr:to>
    <xdr:sp macro="" textlink="">
      <xdr:nvSpPr>
        <xdr:cNvPr id="5" name="Flecha derecha 4">
          <a:hlinkClick xmlns:r="http://schemas.openxmlformats.org/officeDocument/2006/relationships" r:id="rId3"/>
        </xdr:cNvPr>
        <xdr:cNvSpPr/>
      </xdr:nvSpPr>
      <xdr:spPr>
        <a:xfrm>
          <a:off x="8420100" y="4219575"/>
          <a:ext cx="1162050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Ver Resultado</a:t>
          </a:r>
        </a:p>
      </xdr:txBody>
    </xdr:sp>
    <xdr:clientData/>
  </xdr:twoCellAnchor>
  <xdr:twoCellAnchor>
    <xdr:from>
      <xdr:col>0</xdr:col>
      <xdr:colOff>100839</xdr:colOff>
      <xdr:row>22</xdr:row>
      <xdr:rowOff>0</xdr:rowOff>
    </xdr:from>
    <xdr:to>
      <xdr:col>1</xdr:col>
      <xdr:colOff>299211</xdr:colOff>
      <xdr:row>23</xdr:row>
      <xdr:rowOff>171450</xdr:rowOff>
    </xdr:to>
    <xdr:sp macro="" textlink="">
      <xdr:nvSpPr>
        <xdr:cNvPr id="8" name="Flecha derecha 7">
          <a:hlinkClick xmlns:r="http://schemas.openxmlformats.org/officeDocument/2006/relationships" r:id="rId4"/>
        </xdr:cNvPr>
        <xdr:cNvSpPr/>
      </xdr:nvSpPr>
      <xdr:spPr>
        <a:xfrm flipH="1">
          <a:off x="100839" y="4238625"/>
          <a:ext cx="960372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Anterior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8" name="7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responde</a:t>
          </a:r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de acuerdo al problema</a:t>
          </a:r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9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10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suma</a:t>
          </a:r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y responde</a:t>
          </a:r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>
    <xdr:from>
      <xdr:col>7</xdr:col>
      <xdr:colOff>1781175</xdr:colOff>
      <xdr:row>19</xdr:row>
      <xdr:rowOff>85725</xdr:rowOff>
    </xdr:from>
    <xdr:to>
      <xdr:col>9</xdr:col>
      <xdr:colOff>581025</xdr:colOff>
      <xdr:row>22</xdr:row>
      <xdr:rowOff>9525</xdr:rowOff>
    </xdr:to>
    <xdr:sp macro="" textlink="">
      <xdr:nvSpPr>
        <xdr:cNvPr id="9" name="Flecha derecha 8">
          <a:hlinkClick xmlns:r="http://schemas.openxmlformats.org/officeDocument/2006/relationships" r:id="rId2"/>
        </xdr:cNvPr>
        <xdr:cNvSpPr/>
      </xdr:nvSpPr>
      <xdr:spPr>
        <a:xfrm>
          <a:off x="7181850" y="3705225"/>
          <a:ext cx="1504950" cy="5429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 editAs="oneCell">
    <xdr:from>
      <xdr:col>2</xdr:col>
      <xdr:colOff>1733550</xdr:colOff>
      <xdr:row>1</xdr:row>
      <xdr:rowOff>38254</xdr:rowOff>
    </xdr:from>
    <xdr:to>
      <xdr:col>7</xdr:col>
      <xdr:colOff>533400</xdr:colOff>
      <xdr:row>4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28754"/>
          <a:ext cx="2676525" cy="6284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resta</a:t>
          </a:r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y responde</a:t>
          </a:r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>
    <xdr:from>
      <xdr:col>7</xdr:col>
      <xdr:colOff>1504950</xdr:colOff>
      <xdr:row>19</xdr:row>
      <xdr:rowOff>66675</xdr:rowOff>
    </xdr:from>
    <xdr:to>
      <xdr:col>9</xdr:col>
      <xdr:colOff>304800</xdr:colOff>
      <xdr:row>22</xdr:row>
      <xdr:rowOff>66675</xdr:rowOff>
    </xdr:to>
    <xdr:sp macro="" textlink="">
      <xdr:nvSpPr>
        <xdr:cNvPr id="5" name="Flecha derecha 8">
          <a:hlinkClick xmlns:r="http://schemas.openxmlformats.org/officeDocument/2006/relationships" r:id="rId2"/>
        </xdr:cNvPr>
        <xdr:cNvSpPr/>
      </xdr:nvSpPr>
      <xdr:spPr>
        <a:xfrm>
          <a:off x="6905625" y="368617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Siguente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1638300</xdr:colOff>
      <xdr:row>16</xdr:row>
      <xdr:rowOff>57151</xdr:rowOff>
    </xdr:from>
    <xdr:to>
      <xdr:col>7</xdr:col>
      <xdr:colOff>1162050</xdr:colOff>
      <xdr:row>23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3114676"/>
          <a:ext cx="3400425" cy="1333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opLeftCell="B1" workbookViewId="0">
      <selection activeCell="K24" sqref="K24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3.28515625" style="1" customWidth="1"/>
    <col min="4" max="6" width="3.28515625" style="1" customWidth="1"/>
    <col min="7" max="7" width="11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2:2" ht="15" customHeight="1" x14ac:dyDescent="0.25"/>
    <row r="2" spans="2:2" ht="15" customHeight="1" x14ac:dyDescent="0.25"/>
    <row r="3" spans="2:2" x14ac:dyDescent="0.25"/>
    <row r="4" spans="2:2" x14ac:dyDescent="0.25"/>
    <row r="5" spans="2:2" x14ac:dyDescent="0.25"/>
    <row r="6" spans="2:2" ht="18.75" x14ac:dyDescent="0.3">
      <c r="B6" s="12"/>
    </row>
    <row r="7" spans="2:2" x14ac:dyDescent="0.25"/>
    <row r="8" spans="2:2" x14ac:dyDescent="0.25"/>
    <row r="9" spans="2:2" x14ac:dyDescent="0.25"/>
    <row r="10" spans="2:2" ht="18.75" x14ac:dyDescent="0.3">
      <c r="B10" s="12"/>
    </row>
    <row r="11" spans="2:2" x14ac:dyDescent="0.25"/>
    <row r="12" spans="2:2" x14ac:dyDescent="0.25"/>
    <row r="13" spans="2:2" x14ac:dyDescent="0.25"/>
    <row r="14" spans="2:2" x14ac:dyDescent="0.25"/>
    <row r="15" spans="2:2" x14ac:dyDescent="0.25"/>
    <row r="16" spans="2:2" x14ac:dyDescent="0.25"/>
    <row r="17" spans="2:2" x14ac:dyDescent="0.25"/>
    <row r="18" spans="2:2" x14ac:dyDescent="0.25"/>
    <row r="19" spans="2:2" x14ac:dyDescent="0.25"/>
    <row r="20" spans="2:2" x14ac:dyDescent="0.25"/>
    <row r="21" spans="2:2" ht="15.75" x14ac:dyDescent="0.25">
      <c r="B21" s="2"/>
    </row>
    <row r="22" spans="2:2" x14ac:dyDescent="0.25"/>
    <row r="23" spans="2:2" x14ac:dyDescent="0.25"/>
    <row r="24" spans="2:2" ht="15" customHeight="1" x14ac:dyDescent="0.25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8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77</v>
      </c>
      <c r="H6" s="33" t="s">
        <v>78</v>
      </c>
    </row>
    <row r="7" spans="1:10" x14ac:dyDescent="0.25">
      <c r="C7" s="33"/>
      <c r="H7" s="36"/>
    </row>
    <row r="8" spans="1:10" x14ac:dyDescent="0.25">
      <c r="C8" s="33"/>
      <c r="H8" s="36"/>
    </row>
    <row r="9" spans="1:10" x14ac:dyDescent="0.25">
      <c r="C9" s="33"/>
      <c r="H9" s="36"/>
    </row>
    <row r="10" spans="1:10" x14ac:dyDescent="0.25">
      <c r="C10" s="33"/>
      <c r="H10" s="36"/>
    </row>
    <row r="11" spans="1:10" x14ac:dyDescent="0.25">
      <c r="C11" s="33"/>
      <c r="H11" s="36"/>
    </row>
    <row r="12" spans="1:10" x14ac:dyDescent="0.25">
      <c r="C12" s="33"/>
      <c r="H12" s="36"/>
    </row>
    <row r="13" spans="1:10" x14ac:dyDescent="0.25">
      <c r="C13" s="33"/>
      <c r="H13" s="36"/>
    </row>
    <row r="14" spans="1:10" x14ac:dyDescent="0.25">
      <c r="C14" s="33"/>
      <c r="H14" s="36"/>
    </row>
    <row r="15" spans="1:10" x14ac:dyDescent="0.25"/>
    <row r="16" spans="1:10" ht="18.75" x14ac:dyDescent="0.3">
      <c r="B16" s="29"/>
      <c r="C16" s="28">
        <v>50</v>
      </c>
      <c r="D16" s="29"/>
      <c r="E16" s="29"/>
      <c r="F16" s="29"/>
      <c r="G16" s="29"/>
      <c r="H16" s="28">
        <v>700</v>
      </c>
      <c r="I16" s="29"/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Definiciones!$Q$5:$Q$10</xm:f>
          </x14:formula1>
          <xm:sqref>H16</xm:sqref>
        </x14:dataValidation>
        <x14:dataValidation type="list" allowBlank="1" showInputMessage="1" showErrorMessage="1">
          <x14:formula1>
            <xm:f>Definiciones!$P$5:$P$10</xm:f>
          </x14:formula1>
          <xm:sqref>C16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9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79</v>
      </c>
      <c r="H6" s="33" t="s">
        <v>80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5.75" x14ac:dyDescent="0.25">
      <c r="C16" s="44">
        <v>5500</v>
      </c>
      <c r="D16" s="45"/>
      <c r="E16" s="45"/>
      <c r="F16" s="45"/>
      <c r="G16" s="45"/>
      <c r="H16" s="44">
        <v>5000</v>
      </c>
    </row>
    <row r="17" spans="3:8" ht="15.75" x14ac:dyDescent="0.25">
      <c r="C17" s="45"/>
      <c r="D17" s="45"/>
      <c r="E17" s="45"/>
      <c r="F17" s="45"/>
      <c r="G17" s="45"/>
      <c r="H17" s="45"/>
    </row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Definiciones!$R$5:$R$10</xm:f>
          </x14:formula1>
          <xm:sqref>C16</xm:sqref>
        </x14:dataValidation>
        <x14:dataValidation type="list" allowBlank="1" showInputMessage="1" showErrorMessage="1">
          <x14:formula1>
            <xm:f>Definiciones!$S$5:$S$10</xm:f>
          </x14:formula1>
          <xm:sqref>H16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10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81</v>
      </c>
      <c r="H6" s="33" t="s">
        <v>82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8.75" x14ac:dyDescent="0.3">
      <c r="C16" s="28">
        <v>300</v>
      </c>
      <c r="D16" s="29"/>
      <c r="E16" s="29"/>
      <c r="F16" s="29"/>
      <c r="G16" s="29"/>
      <c r="H16" s="28">
        <v>50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Definiciones!$U$5:$U$10</xm:f>
          </x14:formula1>
          <xm:sqref>H16</xm:sqref>
        </x14:dataValidation>
        <x14:dataValidation type="list" allowBlank="1" showInputMessage="1" showErrorMessage="1">
          <x14:formula1>
            <xm:f>Definiciones!$T$5:$T$10</xm:f>
          </x14:formula1>
          <xm:sqref>C16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11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83</v>
      </c>
      <c r="H6" s="33" t="s">
        <v>84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8.75" x14ac:dyDescent="0.3">
      <c r="C16" s="28">
        <v>25</v>
      </c>
      <c r="D16" s="29"/>
      <c r="E16" s="29"/>
      <c r="F16" s="29"/>
      <c r="G16" s="29"/>
      <c r="H16" s="28">
        <v>56</v>
      </c>
    </row>
    <row r="17" spans="3:8" x14ac:dyDescent="0.25"/>
    <row r="18" spans="3:8" x14ac:dyDescent="0.25">
      <c r="C18" s="7" t="str">
        <f>IF(C16=HLOOKUP(A1&amp;"a",Definiciones!$4:$10,7,FALSE),"MUY BIEN"," TE EQUIVOCASTE!!!")</f>
        <v>MUY BIEN</v>
      </c>
      <c r="D18" s="6"/>
      <c r="E18" s="6"/>
      <c r="F18" s="6"/>
      <c r="G18" s="6"/>
      <c r="H18" s="7" t="str">
        <f>IF(H16=HLOOKUP(A1&amp;"b",Definiciones!$4:$10,7,FALSE),"MUY BIEN"," TE EQUIVOCASTE!!!")</f>
        <v>MUY BIEN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2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hyperlinks>
    <hyperlink ref="A1" location="'10'!A1" display="'10'!A1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Definiciones!$W$5:$W$10</xm:f>
          </x14:formula1>
          <xm:sqref>H16</xm:sqref>
        </x14:dataValidation>
        <x14:dataValidation type="list" allowBlank="1" showInputMessage="1" showErrorMessage="1">
          <x14:formula1>
            <xm:f>Definiciones!$V$5:$V$10</xm:f>
          </x14:formula1>
          <xm:sqref>C16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12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85</v>
      </c>
      <c r="H6" s="33" t="s">
        <v>86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8.75" x14ac:dyDescent="0.3">
      <c r="C16" s="28">
        <v>450</v>
      </c>
      <c r="D16" s="29"/>
      <c r="E16" s="29"/>
      <c r="F16" s="29"/>
      <c r="G16" s="29"/>
      <c r="H16" s="28">
        <v>200</v>
      </c>
    </row>
    <row r="17" spans="3:9" x14ac:dyDescent="0.25"/>
    <row r="18" spans="3:9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9" x14ac:dyDescent="0.25"/>
    <row r="20" spans="3:9" x14ac:dyDescent="0.25">
      <c r="I20" s="30"/>
    </row>
    <row r="21" spans="3:9" x14ac:dyDescent="0.25"/>
    <row r="22" spans="3:9" ht="18.75" x14ac:dyDescent="0.3">
      <c r="C22" s="5" t="s">
        <v>0</v>
      </c>
      <c r="D22" s="6">
        <f>COUNTIF(18:18,"MUY BIEN")</f>
        <v>0</v>
      </c>
    </row>
    <row r="23" spans="3:9" x14ac:dyDescent="0.25"/>
    <row r="24" spans="3:9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Definiciones!$X$5:$X$10</xm:f>
          </x14:formula1>
          <xm:sqref>C16</xm:sqref>
        </x14:dataValidation>
        <x14:dataValidation type="list" allowBlank="1" showInputMessage="1" showErrorMessage="1">
          <x14:formula1>
            <xm:f>Definiciones!$Y$5:$Y$10</xm:f>
          </x14:formula1>
          <xm:sqref>H16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13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87</v>
      </c>
      <c r="H6" s="33" t="s">
        <v>88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8.75" x14ac:dyDescent="0.3">
      <c r="C16" s="28">
        <v>10</v>
      </c>
      <c r="D16" s="29"/>
      <c r="E16" s="29"/>
      <c r="F16" s="29"/>
      <c r="G16" s="29"/>
      <c r="H16" s="28">
        <v>60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Definiciones!$AA$5:$AA$10</xm:f>
          </x14:formula1>
          <xm:sqref>H16</xm:sqref>
        </x14:dataValidation>
        <x14:dataValidation type="list" allowBlank="1" showInputMessage="1" showErrorMessage="1">
          <x14:formula1>
            <xm:f>Definiciones!$Z$5:$Z$10</xm:f>
          </x14:formula1>
          <xm:sqref>C16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14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89</v>
      </c>
      <c r="H6" s="33" t="s">
        <v>90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8.75" x14ac:dyDescent="0.3">
      <c r="C16" s="28">
        <v>9</v>
      </c>
      <c r="D16" s="29"/>
      <c r="E16" s="29"/>
      <c r="F16" s="29"/>
      <c r="G16" s="29"/>
      <c r="H16" s="28">
        <v>40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Definiciones!$AB$5:$AB$10</xm:f>
          </x14:formula1>
          <xm:sqref>C16</xm:sqref>
        </x14:dataValidation>
        <x14:dataValidation type="list" allowBlank="1" showInputMessage="1" showErrorMessage="1">
          <x14:formula1>
            <xm:f>Definiciones!$AC$5:$AC$10</xm:f>
          </x14:formula1>
          <xm:sqref>H16</xm:sqref>
        </x14:dataValidation>
        <x14:dataValidation type="list" allowBlank="1" showInputMessage="1" showErrorMessage="1">
          <x14:formula1>
            <xm:f>Definiciones!$AB$5:$AB$10</xm:f>
          </x14:formula1>
          <xm:sqref>C6:C14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15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91</v>
      </c>
      <c r="H6" s="33" t="s">
        <v>92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5.75" x14ac:dyDescent="0.25">
      <c r="C16" s="44">
        <v>14</v>
      </c>
      <c r="D16" s="45"/>
      <c r="E16" s="45"/>
      <c r="F16" s="45"/>
      <c r="G16" s="45"/>
      <c r="H16" s="44">
        <v>140</v>
      </c>
      <c r="I16" s="45"/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Definiciones!$AE$5:$AE$10</xm:f>
          </x14:formula1>
          <xm:sqref>H16</xm:sqref>
        </x14:dataValidation>
        <x14:dataValidation type="list" allowBlank="1" showInputMessage="1" showErrorMessage="1">
          <x14:formula1>
            <xm:f>Definiciones!$AD$5:$AD$10</xm:f>
          </x14:formula1>
          <xm:sqref>C16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16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93</v>
      </c>
      <c r="H6" s="33" t="s">
        <v>94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8.75" x14ac:dyDescent="0.3">
      <c r="C16" s="28">
        <v>90</v>
      </c>
      <c r="D16" s="29"/>
      <c r="E16" s="29"/>
      <c r="F16" s="29"/>
      <c r="G16" s="29"/>
      <c r="H16" s="28">
        <v>80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Definiciones!$AF$5:$AF$10</xm:f>
          </x14:formula1>
          <xm:sqref>C16</xm:sqref>
        </x14:dataValidation>
        <x14:dataValidation type="list" allowBlank="1" showInputMessage="1" showErrorMessage="1">
          <x14:formula1>
            <xm:f>Definiciones!$AG$5:$AG$10</xm:f>
          </x14:formula1>
          <xm:sqref>H16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17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7" t="s">
        <v>95</v>
      </c>
      <c r="H6" s="37" t="s">
        <v>96</v>
      </c>
    </row>
    <row r="7" spans="1:10" x14ac:dyDescent="0.25">
      <c r="C7" s="37"/>
      <c r="H7" s="37"/>
    </row>
    <row r="8" spans="1:10" x14ac:dyDescent="0.25">
      <c r="C8" s="37"/>
      <c r="H8" s="37"/>
    </row>
    <row r="9" spans="1:10" x14ac:dyDescent="0.25">
      <c r="C9" s="37"/>
      <c r="H9" s="37"/>
    </row>
    <row r="10" spans="1:10" x14ac:dyDescent="0.25">
      <c r="C10" s="37"/>
      <c r="H10" s="37"/>
    </row>
    <row r="11" spans="1:10" x14ac:dyDescent="0.25">
      <c r="C11" s="37"/>
      <c r="H11" s="37"/>
    </row>
    <row r="12" spans="1:10" x14ac:dyDescent="0.25">
      <c r="C12" s="37"/>
      <c r="H12" s="37"/>
    </row>
    <row r="13" spans="1:10" x14ac:dyDescent="0.25">
      <c r="C13" s="37"/>
      <c r="H13" s="37"/>
    </row>
    <row r="14" spans="1:10" x14ac:dyDescent="0.25">
      <c r="C14" s="37"/>
      <c r="H14" s="37"/>
    </row>
    <row r="15" spans="1:10" x14ac:dyDescent="0.25"/>
    <row r="16" spans="1:10" ht="18.75" x14ac:dyDescent="0.3">
      <c r="C16" s="28">
        <v>4</v>
      </c>
      <c r="D16" s="29"/>
      <c r="E16" s="29"/>
      <c r="F16" s="29"/>
      <c r="G16" s="29"/>
      <c r="H16" s="28">
        <v>3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Definiciones!$AI$5:$AI$10</xm:f>
          </x14:formula1>
          <xm:sqref>H16</xm:sqref>
        </x14:dataValidation>
        <x14:dataValidation type="list" allowBlank="1" showInputMessage="1" showErrorMessage="1">
          <x14:formula1>
            <xm:f>Definiciones!$AH$5:$AH$10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19" sqref="J19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3.28515625" style="1" customWidth="1"/>
    <col min="4" max="6" width="3.28515625" style="1" customWidth="1"/>
    <col min="7" max="7" width="11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2:2" ht="15" customHeight="1" x14ac:dyDescent="0.25"/>
    <row r="2" spans="2:2" ht="15" customHeight="1" x14ac:dyDescent="0.25"/>
    <row r="3" spans="2:2" x14ac:dyDescent="0.25"/>
    <row r="4" spans="2:2" x14ac:dyDescent="0.25"/>
    <row r="5" spans="2:2" x14ac:dyDescent="0.25"/>
    <row r="6" spans="2:2" ht="18.75" x14ac:dyDescent="0.3">
      <c r="B6" s="12" t="s">
        <v>5</v>
      </c>
    </row>
    <row r="7" spans="2:2" x14ac:dyDescent="0.25"/>
    <row r="8" spans="2:2" x14ac:dyDescent="0.25"/>
    <row r="9" spans="2:2" x14ac:dyDescent="0.25"/>
    <row r="10" spans="2:2" ht="18.75" x14ac:dyDescent="0.3">
      <c r="B10" s="12" t="s">
        <v>6</v>
      </c>
    </row>
    <row r="11" spans="2:2" x14ac:dyDescent="0.25"/>
    <row r="12" spans="2:2" x14ac:dyDescent="0.25"/>
    <row r="13" spans="2:2" x14ac:dyDescent="0.25"/>
    <row r="14" spans="2:2" x14ac:dyDescent="0.25"/>
    <row r="15" spans="2:2" x14ac:dyDescent="0.25"/>
    <row r="16" spans="2:2" x14ac:dyDescent="0.25"/>
    <row r="17" spans="2:10" x14ac:dyDescent="0.25"/>
    <row r="18" spans="2:10" x14ac:dyDescent="0.25"/>
    <row r="19" spans="2:10" ht="18.75" x14ac:dyDescent="0.3">
      <c r="B19" s="2" t="s">
        <v>7</v>
      </c>
      <c r="J19" s="28" t="s">
        <v>4</v>
      </c>
    </row>
    <row r="20" spans="2:10" x14ac:dyDescent="0.25"/>
    <row r="21" spans="2:10" x14ac:dyDescent="0.25"/>
    <row r="22" spans="2:10" ht="15.75" x14ac:dyDescent="0.25">
      <c r="B22" s="2" t="s">
        <v>8</v>
      </c>
    </row>
    <row r="23" spans="2:10" x14ac:dyDescent="0.25"/>
    <row r="24" spans="2:10" x14ac:dyDescent="0.25"/>
  </sheetData>
  <dataValidations count="1">
    <dataValidation type="list" allowBlank="1" showInputMessage="1" showErrorMessage="1" sqref="J19">
      <formula1>ParaEjemplo</formula1>
    </dataValidation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18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97</v>
      </c>
      <c r="H6" s="33" t="s">
        <v>98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8.75" x14ac:dyDescent="0.3">
      <c r="C16" s="28">
        <v>6</v>
      </c>
      <c r="D16" s="29"/>
      <c r="E16" s="29"/>
      <c r="F16" s="29"/>
      <c r="G16" s="29"/>
      <c r="H16" s="28">
        <v>9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Definiciones!$AJ$5:$AJ$10</xm:f>
          </x14:formula1>
          <xm:sqref>C16</xm:sqref>
        </x14:dataValidation>
        <x14:dataValidation type="list" allowBlank="1" showInputMessage="1" showErrorMessage="1">
          <x14:formula1>
            <xm:f>Definiciones!$AK$5:$AK$10</xm:f>
          </x14:formula1>
          <xm:sqref>H16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19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99</v>
      </c>
      <c r="H6" s="33" t="s">
        <v>100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8.75" x14ac:dyDescent="0.3">
      <c r="C16" s="31">
        <v>8</v>
      </c>
      <c r="D16" s="29"/>
      <c r="E16" s="29"/>
      <c r="F16" s="29"/>
      <c r="G16" s="29"/>
      <c r="H16" s="28">
        <v>18</v>
      </c>
    </row>
    <row r="17" spans="3:8" ht="18.75" x14ac:dyDescent="0.3">
      <c r="C17" s="29"/>
      <c r="D17" s="29"/>
      <c r="E17" s="29"/>
      <c r="F17" s="29"/>
      <c r="G17" s="29"/>
      <c r="H17" s="29"/>
    </row>
    <row r="18" spans="3:8" x14ac:dyDescent="0.25">
      <c r="C18" s="7" t="str">
        <f>IF(C16=HLOOKUP(A1&amp;"a",Definiciones!$4:$10,7,FALSE),"MUY BIEN"," TE EQUIVOCASTE!!!")</f>
        <v>MUY BIEN</v>
      </c>
      <c r="D18" s="6"/>
      <c r="E18" s="6"/>
      <c r="F18" s="6"/>
      <c r="G18" s="6"/>
      <c r="H18" s="7" t="str">
        <f>IF(H16=HLOOKUP(A1&amp;"b",Definiciones!$4:$10,7,FALSE),"MUY BIEN"," TE EQUIVOCASTE!!!")</f>
        <v>MUY BIEN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2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Definiciones!$AM$5:$AM$10</xm:f>
          </x14:formula1>
          <xm:sqref>H16</xm:sqref>
        </x14:dataValidation>
        <x14:dataValidation type="list" allowBlank="1" showInputMessage="1" showErrorMessage="1">
          <x14:formula1>
            <xm:f>Definiciones!$AL$5:$AL$10</xm:f>
          </x14:formula1>
          <xm:sqref>C16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20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101</v>
      </c>
      <c r="H6" s="33" t="s">
        <v>102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8.75" x14ac:dyDescent="0.3">
      <c r="C16" s="28">
        <v>5</v>
      </c>
      <c r="D16" s="29"/>
      <c r="E16" s="29"/>
      <c r="F16" s="29"/>
      <c r="G16" s="29"/>
      <c r="H16" s="28">
        <v>10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>MUY BIEN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1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Definiciones!$AN$5:$AN$10</xm:f>
          </x14:formula1>
          <xm:sqref>C16</xm:sqref>
        </x14:dataValidation>
        <x14:dataValidation type="list" allowBlank="1" showInputMessage="1" showErrorMessage="1">
          <x14:formula1>
            <xm:f>Definiciones!$AO$5:$AO$10</xm:f>
          </x14:formula1>
          <xm:sqref>H16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/>
  </sheetViews>
  <sheetFormatPr baseColWidth="10" defaultColWidth="0" defaultRowHeight="0" customHeight="1" zeroHeight="1" x14ac:dyDescent="0.25"/>
  <cols>
    <col min="1" max="1" width="11.42578125" style="1" customWidth="1"/>
    <col min="2" max="2" width="32" style="9" customWidth="1"/>
    <col min="3" max="3" width="5.7109375" style="1" customWidth="1"/>
    <col min="4" max="4" width="21" style="1" customWidth="1"/>
    <col min="5" max="5" width="5" style="1" customWidth="1"/>
    <col min="6" max="6" width="12.28515625" style="1" customWidth="1"/>
    <col min="7" max="9" width="11.140625" style="1" customWidth="1"/>
    <col min="10" max="11" width="7.7109375" style="1" customWidth="1"/>
    <col min="12" max="16384" width="11.42578125" style="1" hidden="1"/>
  </cols>
  <sheetData>
    <row r="1" spans="1:1" ht="15" customHeight="1" x14ac:dyDescent="0.25">
      <c r="A1" s="6"/>
    </row>
    <row r="2" spans="1:1" ht="15" customHeight="1" x14ac:dyDescent="0.25"/>
    <row r="3" spans="1:1" ht="15" customHeight="1" x14ac:dyDescent="0.25"/>
    <row r="4" spans="1:1" ht="15" customHeight="1" x14ac:dyDescent="0.25"/>
    <row r="5" spans="1:1" ht="15" customHeight="1" x14ac:dyDescent="0.25"/>
    <row r="6" spans="1:1" ht="15" customHeight="1" x14ac:dyDescent="0.25"/>
    <row r="7" spans="1:1" ht="15" customHeight="1" x14ac:dyDescent="0.25"/>
    <row r="8" spans="1:1" ht="15" x14ac:dyDescent="0.25"/>
    <row r="9" spans="1:1" ht="15" x14ac:dyDescent="0.25"/>
    <row r="10" spans="1:1" ht="15" x14ac:dyDescent="0.25"/>
    <row r="11" spans="1:1" ht="15" x14ac:dyDescent="0.25"/>
    <row r="12" spans="1:1" ht="15" x14ac:dyDescent="0.25"/>
    <row r="13" spans="1:1" ht="15" x14ac:dyDescent="0.25"/>
    <row r="14" spans="1:1" ht="15" x14ac:dyDescent="0.25"/>
    <row r="15" spans="1:1" ht="15" x14ac:dyDescent="0.25"/>
    <row r="16" spans="1:1" ht="15" x14ac:dyDescent="0.25"/>
    <row r="17" spans="2:9" ht="15" x14ac:dyDescent="0.25"/>
    <row r="18" spans="2:9" ht="15.75" thickBot="1" x14ac:dyDescent="0.3"/>
    <row r="19" spans="2:9" ht="93" customHeight="1" thickBot="1" x14ac:dyDescent="1.4">
      <c r="B19" s="11" t="s">
        <v>11</v>
      </c>
      <c r="C19" s="10"/>
      <c r="D19" s="39">
        <f ca="1">SUM('1'!D22,'2'!D22,'3'!D22,'4'!D22,'5'!D22,'6'!D22,'7'!D22,'8'!D22,'9'!D22,'10'!D22,'11'!D22,'12'!D22,'13'!D22,'14'!D22,'15'!D22,'16'!D22,'17'!D22,'18'!D22,'19'!D22,'20'!D22)</f>
        <v>8</v>
      </c>
      <c r="E19" s="40"/>
      <c r="F19" s="38" t="s">
        <v>12</v>
      </c>
      <c r="G19" s="38"/>
      <c r="H19" s="8"/>
      <c r="I19" s="8"/>
    </row>
    <row r="20" spans="2:9" ht="15" x14ac:dyDescent="0.25"/>
    <row r="21" spans="2:9" ht="15" x14ac:dyDescent="0.25"/>
    <row r="22" spans="2:9" ht="15" customHeight="1" x14ac:dyDescent="0.25"/>
    <row r="23" spans="2:9" ht="15" customHeight="1" x14ac:dyDescent="0.25"/>
    <row r="24" spans="2:9" ht="15" customHeight="1" x14ac:dyDescent="0.25"/>
  </sheetData>
  <mergeCells count="2">
    <mergeCell ref="F19:G19"/>
    <mergeCell ref="D19:E1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6"/>
  <sheetViews>
    <sheetView showGridLines="0" topLeftCell="T1" workbookViewId="0">
      <selection activeCell="AB29" sqref="AB29"/>
    </sheetView>
  </sheetViews>
  <sheetFormatPr baseColWidth="10" defaultRowHeight="15" x14ac:dyDescent="0.25"/>
  <cols>
    <col min="1" max="1" width="18.5703125" customWidth="1"/>
    <col min="2" max="2" width="13.140625" bestFit="1" customWidth="1"/>
    <col min="3" max="3" width="13" bestFit="1" customWidth="1"/>
    <col min="4" max="4" width="13.7109375" bestFit="1" customWidth="1"/>
    <col min="5" max="5" width="13.5703125" bestFit="1" customWidth="1"/>
    <col min="6" max="6" width="12.7109375" bestFit="1" customWidth="1"/>
    <col min="7" max="7" width="12.5703125" bestFit="1" customWidth="1"/>
    <col min="8" max="8" width="12.140625" bestFit="1" customWidth="1"/>
  </cols>
  <sheetData>
    <row r="2" spans="1:41" s="15" customFormat="1" ht="18.75" x14ac:dyDescent="0.3">
      <c r="A2" s="14" t="s">
        <v>3</v>
      </c>
      <c r="C2" s="14"/>
      <c r="D2" s="14"/>
      <c r="E2" s="14"/>
      <c r="F2" s="14"/>
      <c r="G2" s="14"/>
      <c r="H2" s="14"/>
    </row>
    <row r="3" spans="1:41" ht="5.25" customHeight="1" x14ac:dyDescent="0.25"/>
    <row r="4" spans="1:41" x14ac:dyDescent="0.25">
      <c r="A4" s="17" t="s">
        <v>58</v>
      </c>
      <c r="B4" s="18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31</v>
      </c>
      <c r="P4" s="13" t="s">
        <v>32</v>
      </c>
      <c r="Q4" s="13" t="s">
        <v>33</v>
      </c>
      <c r="R4" s="13" t="s">
        <v>34</v>
      </c>
      <c r="S4" s="13" t="s">
        <v>35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45</v>
      </c>
      <c r="AD4" s="13" t="s">
        <v>46</v>
      </c>
      <c r="AE4" s="13" t="s">
        <v>47</v>
      </c>
      <c r="AF4" s="13" t="s">
        <v>48</v>
      </c>
      <c r="AG4" s="13" t="s">
        <v>49</v>
      </c>
      <c r="AH4" s="13" t="s">
        <v>50</v>
      </c>
      <c r="AI4" s="13" t="s">
        <v>51</v>
      </c>
      <c r="AJ4" s="13" t="s">
        <v>52</v>
      </c>
      <c r="AK4" s="13" t="s">
        <v>53</v>
      </c>
      <c r="AL4" s="13" t="s">
        <v>54</v>
      </c>
      <c r="AM4" s="13" t="s">
        <v>55</v>
      </c>
      <c r="AN4" s="13" t="s">
        <v>56</v>
      </c>
      <c r="AO4" s="13" t="s">
        <v>57</v>
      </c>
    </row>
    <row r="5" spans="1:41" s="20" customFormat="1" x14ac:dyDescent="0.25">
      <c r="A5" s="41" t="s">
        <v>59</v>
      </c>
      <c r="B5" s="23">
        <v>229</v>
      </c>
      <c r="C5" s="23">
        <v>555</v>
      </c>
      <c r="D5" s="23">
        <v>400</v>
      </c>
      <c r="E5" s="23">
        <v>400</v>
      </c>
      <c r="F5" s="23">
        <v>2000</v>
      </c>
      <c r="G5" s="23">
        <v>1000</v>
      </c>
      <c r="H5" s="23">
        <v>4000</v>
      </c>
      <c r="I5" s="23">
        <v>2000</v>
      </c>
      <c r="J5" s="20">
        <v>5000</v>
      </c>
      <c r="K5" s="20">
        <v>3000</v>
      </c>
      <c r="L5" s="20">
        <v>800</v>
      </c>
      <c r="M5" s="20">
        <v>750</v>
      </c>
      <c r="N5" s="20">
        <v>300</v>
      </c>
      <c r="O5" s="20">
        <v>700</v>
      </c>
      <c r="P5" s="20">
        <v>5</v>
      </c>
      <c r="Q5" s="20">
        <v>100</v>
      </c>
      <c r="R5" s="20">
        <v>3000</v>
      </c>
      <c r="S5" s="20">
        <v>4000</v>
      </c>
      <c r="T5" s="20">
        <v>550</v>
      </c>
      <c r="U5" s="20">
        <v>130</v>
      </c>
      <c r="V5" s="20">
        <v>30</v>
      </c>
      <c r="W5" s="20">
        <v>16</v>
      </c>
      <c r="X5" s="20">
        <v>50</v>
      </c>
      <c r="Y5" s="20">
        <v>300</v>
      </c>
      <c r="Z5" s="20">
        <v>23</v>
      </c>
      <c r="AA5" s="20">
        <v>50</v>
      </c>
      <c r="AB5" s="20">
        <v>10</v>
      </c>
      <c r="AC5" s="20">
        <v>16</v>
      </c>
      <c r="AD5" s="20">
        <v>63</v>
      </c>
      <c r="AE5" s="20">
        <v>50</v>
      </c>
      <c r="AF5" s="20">
        <v>120</v>
      </c>
      <c r="AG5" s="20">
        <v>175</v>
      </c>
      <c r="AH5" s="20">
        <v>9</v>
      </c>
      <c r="AI5" s="20">
        <v>5</v>
      </c>
      <c r="AJ5" s="20">
        <v>3</v>
      </c>
      <c r="AK5" s="20">
        <v>3</v>
      </c>
      <c r="AL5" s="20">
        <v>2</v>
      </c>
      <c r="AM5" s="20">
        <v>6</v>
      </c>
      <c r="AN5" s="20">
        <v>2</v>
      </c>
      <c r="AO5" s="20">
        <v>3</v>
      </c>
    </row>
    <row r="6" spans="1:41" s="20" customFormat="1" x14ac:dyDescent="0.25">
      <c r="A6" s="41"/>
      <c r="B6" s="23">
        <v>445</v>
      </c>
      <c r="C6" s="23">
        <v>434</v>
      </c>
      <c r="D6" s="23">
        <v>800</v>
      </c>
      <c r="E6" s="23">
        <v>450</v>
      </c>
      <c r="F6" s="23">
        <v>1600</v>
      </c>
      <c r="G6" s="23">
        <v>2000</v>
      </c>
      <c r="H6" s="23">
        <v>3000</v>
      </c>
      <c r="I6" s="23">
        <v>3000</v>
      </c>
      <c r="J6" s="20">
        <v>4000</v>
      </c>
      <c r="K6" s="20">
        <v>4400</v>
      </c>
      <c r="L6" s="20">
        <v>600</v>
      </c>
      <c r="M6" s="20">
        <v>500</v>
      </c>
      <c r="N6" s="20">
        <v>500</v>
      </c>
      <c r="O6" s="20">
        <v>500</v>
      </c>
      <c r="P6" s="20">
        <v>200</v>
      </c>
      <c r="Q6" s="20">
        <v>50</v>
      </c>
      <c r="R6" s="20">
        <v>4000</v>
      </c>
      <c r="S6" s="20">
        <v>1500</v>
      </c>
      <c r="T6" s="20">
        <v>400</v>
      </c>
      <c r="U6" s="20">
        <v>134</v>
      </c>
      <c r="V6" s="20">
        <v>20</v>
      </c>
      <c r="W6" s="20">
        <v>0</v>
      </c>
      <c r="X6" s="20">
        <v>40</v>
      </c>
      <c r="Y6" s="20">
        <v>400</v>
      </c>
      <c r="Z6" s="20">
        <v>10</v>
      </c>
      <c r="AA6" s="20">
        <v>48</v>
      </c>
      <c r="AB6" s="20">
        <v>70</v>
      </c>
      <c r="AC6" s="20">
        <v>58</v>
      </c>
      <c r="AD6" s="20">
        <v>55</v>
      </c>
      <c r="AE6" s="20">
        <v>145</v>
      </c>
      <c r="AF6" s="20">
        <v>110</v>
      </c>
      <c r="AG6" s="20">
        <v>150</v>
      </c>
      <c r="AH6" s="20">
        <v>10</v>
      </c>
      <c r="AI6" s="20">
        <v>0</v>
      </c>
      <c r="AJ6" s="20">
        <v>4</v>
      </c>
      <c r="AK6" s="20">
        <v>6</v>
      </c>
      <c r="AL6" s="20">
        <v>1</v>
      </c>
      <c r="AM6" s="20">
        <v>8</v>
      </c>
      <c r="AN6" s="20">
        <v>3</v>
      </c>
      <c r="AO6" s="20">
        <v>4</v>
      </c>
    </row>
    <row r="7" spans="1:41" s="20" customFormat="1" x14ac:dyDescent="0.25">
      <c r="A7" s="41"/>
      <c r="B7" s="23">
        <v>234</v>
      </c>
      <c r="C7" s="23">
        <v>656</v>
      </c>
      <c r="D7" s="23">
        <v>900</v>
      </c>
      <c r="E7" s="23">
        <v>300</v>
      </c>
      <c r="F7" s="23">
        <v>4400</v>
      </c>
      <c r="G7" s="23">
        <v>1200</v>
      </c>
      <c r="H7" s="23">
        <v>2500</v>
      </c>
      <c r="I7" s="23">
        <v>2900</v>
      </c>
      <c r="J7" s="20">
        <v>4500</v>
      </c>
      <c r="K7" s="20">
        <v>5000</v>
      </c>
      <c r="L7" s="20">
        <v>300</v>
      </c>
      <c r="M7" s="20">
        <v>600</v>
      </c>
      <c r="N7" s="20">
        <v>900</v>
      </c>
      <c r="O7" s="20">
        <v>128</v>
      </c>
      <c r="P7" s="20">
        <v>150</v>
      </c>
      <c r="Q7" s="20">
        <v>600</v>
      </c>
      <c r="R7" s="20">
        <v>5500</v>
      </c>
      <c r="S7" s="20">
        <v>2000</v>
      </c>
      <c r="T7" s="20">
        <v>150</v>
      </c>
      <c r="U7" s="20">
        <v>25</v>
      </c>
      <c r="V7" s="20">
        <v>40</v>
      </c>
      <c r="W7" s="20">
        <v>85</v>
      </c>
      <c r="X7" s="20">
        <v>20</v>
      </c>
      <c r="Y7" s="20">
        <v>20</v>
      </c>
      <c r="Z7" s="20">
        <v>40</v>
      </c>
      <c r="AA7" s="20">
        <v>50</v>
      </c>
      <c r="AB7" s="20">
        <v>9</v>
      </c>
      <c r="AC7" s="20">
        <v>24</v>
      </c>
      <c r="AD7" s="20">
        <v>50</v>
      </c>
      <c r="AE7" s="20">
        <v>140</v>
      </c>
      <c r="AF7" s="20">
        <v>70</v>
      </c>
      <c r="AG7" s="20">
        <v>151</v>
      </c>
      <c r="AH7" s="20">
        <v>2</v>
      </c>
      <c r="AI7" s="20">
        <v>1</v>
      </c>
      <c r="AJ7" s="20">
        <v>5</v>
      </c>
      <c r="AK7" s="20">
        <v>5</v>
      </c>
      <c r="AL7" s="20">
        <v>7</v>
      </c>
      <c r="AM7" s="20">
        <v>5</v>
      </c>
      <c r="AN7" s="20">
        <v>4</v>
      </c>
      <c r="AO7" s="20">
        <v>7</v>
      </c>
    </row>
    <row r="8" spans="1:41" s="20" customFormat="1" x14ac:dyDescent="0.25">
      <c r="A8" s="41"/>
      <c r="B8" s="23">
        <v>321</v>
      </c>
      <c r="C8" s="23">
        <v>654</v>
      </c>
      <c r="D8" s="23">
        <v>334</v>
      </c>
      <c r="E8" s="23">
        <v>555</v>
      </c>
      <c r="F8" s="23">
        <v>8900</v>
      </c>
      <c r="G8" s="23">
        <v>1300</v>
      </c>
      <c r="H8" s="23">
        <v>4300</v>
      </c>
      <c r="I8" s="23">
        <v>2800</v>
      </c>
      <c r="J8" s="20">
        <v>5300</v>
      </c>
      <c r="K8" s="20">
        <v>3500</v>
      </c>
      <c r="L8" s="20">
        <v>400</v>
      </c>
      <c r="M8" s="20">
        <v>1000</v>
      </c>
      <c r="N8" s="20">
        <v>800</v>
      </c>
      <c r="O8" s="20">
        <v>150</v>
      </c>
      <c r="P8" s="20">
        <v>50</v>
      </c>
      <c r="Q8" s="20">
        <v>700</v>
      </c>
      <c r="R8" s="20">
        <v>5000</v>
      </c>
      <c r="S8" s="20">
        <v>5000</v>
      </c>
      <c r="T8" s="20">
        <v>300</v>
      </c>
      <c r="U8" s="20">
        <v>50</v>
      </c>
      <c r="V8" s="20">
        <v>10</v>
      </c>
      <c r="W8" s="20">
        <v>40</v>
      </c>
      <c r="X8" s="20">
        <v>450</v>
      </c>
      <c r="Y8" s="20">
        <v>10</v>
      </c>
      <c r="Z8" s="20">
        <v>50</v>
      </c>
      <c r="AA8" s="20">
        <v>20</v>
      </c>
      <c r="AB8" s="20">
        <v>18</v>
      </c>
      <c r="AC8" s="20">
        <v>40</v>
      </c>
      <c r="AD8" s="20">
        <v>40</v>
      </c>
      <c r="AE8" s="20">
        <v>130</v>
      </c>
      <c r="AF8" s="20">
        <v>80</v>
      </c>
      <c r="AG8" s="20">
        <v>100</v>
      </c>
      <c r="AH8" s="20">
        <v>3</v>
      </c>
      <c r="AI8" s="20">
        <v>2</v>
      </c>
      <c r="AJ8" s="20">
        <v>6</v>
      </c>
      <c r="AK8" s="20">
        <v>8</v>
      </c>
      <c r="AL8" s="20">
        <v>5</v>
      </c>
      <c r="AM8" s="20">
        <v>10</v>
      </c>
      <c r="AN8" s="20">
        <v>8</v>
      </c>
      <c r="AO8" s="20">
        <v>8</v>
      </c>
    </row>
    <row r="9" spans="1:41" s="21" customFormat="1" x14ac:dyDescent="0.25">
      <c r="A9" s="41"/>
      <c r="B9" s="24">
        <v>111</v>
      </c>
      <c r="C9" s="24">
        <v>444</v>
      </c>
      <c r="D9" s="24">
        <v>965</v>
      </c>
      <c r="E9" s="24">
        <v>550</v>
      </c>
      <c r="F9" s="24">
        <v>1500</v>
      </c>
      <c r="G9" s="24">
        <v>1500</v>
      </c>
      <c r="H9" s="24">
        <v>4400</v>
      </c>
      <c r="I9" s="24">
        <v>2200</v>
      </c>
      <c r="J9" s="21">
        <v>5400</v>
      </c>
      <c r="K9" s="21">
        <v>2700</v>
      </c>
      <c r="L9" s="21">
        <v>200</v>
      </c>
      <c r="M9" s="21">
        <v>700</v>
      </c>
      <c r="N9" s="21">
        <v>600</v>
      </c>
      <c r="O9" s="21">
        <v>100</v>
      </c>
      <c r="P9" s="21">
        <v>100</v>
      </c>
      <c r="Q9" s="21">
        <v>900</v>
      </c>
      <c r="R9" s="21">
        <v>2000</v>
      </c>
      <c r="S9" s="21">
        <v>6000</v>
      </c>
      <c r="T9" s="21">
        <v>200</v>
      </c>
      <c r="U9" s="21">
        <v>150</v>
      </c>
      <c r="V9" s="21">
        <v>70</v>
      </c>
      <c r="W9" s="21">
        <v>50</v>
      </c>
      <c r="X9" s="21">
        <v>200</v>
      </c>
      <c r="Y9" s="21">
        <v>200</v>
      </c>
      <c r="Z9" s="21">
        <v>30</v>
      </c>
      <c r="AA9" s="21">
        <v>60</v>
      </c>
      <c r="AB9" s="21">
        <v>80</v>
      </c>
      <c r="AC9" s="21">
        <v>100</v>
      </c>
      <c r="AD9" s="21">
        <v>14</v>
      </c>
      <c r="AE9" s="21">
        <v>12</v>
      </c>
      <c r="AF9" s="21">
        <v>90</v>
      </c>
      <c r="AG9" s="21">
        <v>80</v>
      </c>
      <c r="AH9" s="21">
        <v>4</v>
      </c>
      <c r="AI9" s="21">
        <v>3</v>
      </c>
      <c r="AJ9" s="21">
        <v>7</v>
      </c>
      <c r="AK9" s="21">
        <v>9</v>
      </c>
      <c r="AL9" s="21">
        <v>6</v>
      </c>
      <c r="AM9" s="21">
        <v>17</v>
      </c>
      <c r="AN9" s="21">
        <v>5</v>
      </c>
      <c r="AO9" s="21">
        <v>9</v>
      </c>
    </row>
    <row r="10" spans="1:41" s="22" customFormat="1" x14ac:dyDescent="0.25">
      <c r="A10" s="19" t="s">
        <v>60</v>
      </c>
      <c r="B10" s="25">
        <v>320</v>
      </c>
      <c r="C10" s="25">
        <v>663</v>
      </c>
      <c r="D10" s="25">
        <v>500</v>
      </c>
      <c r="E10" s="25">
        <v>500</v>
      </c>
      <c r="F10" s="25">
        <v>1800</v>
      </c>
      <c r="G10" s="25">
        <v>1100</v>
      </c>
      <c r="H10" s="25">
        <v>4500</v>
      </c>
      <c r="I10" s="25">
        <v>2500</v>
      </c>
      <c r="J10" s="22">
        <v>5500</v>
      </c>
      <c r="K10" s="22">
        <v>4000</v>
      </c>
      <c r="L10" s="22">
        <v>500</v>
      </c>
      <c r="M10" s="22">
        <v>800</v>
      </c>
      <c r="N10" s="22">
        <v>1000</v>
      </c>
      <c r="O10" s="22">
        <v>300</v>
      </c>
      <c r="P10" s="22">
        <v>0</v>
      </c>
      <c r="Q10" s="22">
        <v>800</v>
      </c>
      <c r="R10" s="22">
        <v>6000</v>
      </c>
      <c r="S10" s="22">
        <v>3000</v>
      </c>
      <c r="T10" s="22">
        <v>500</v>
      </c>
      <c r="U10" s="22">
        <v>100</v>
      </c>
      <c r="V10" s="22">
        <v>25</v>
      </c>
      <c r="W10" s="22">
        <v>56</v>
      </c>
      <c r="X10" s="22">
        <v>400</v>
      </c>
      <c r="Y10" s="22">
        <v>100</v>
      </c>
      <c r="Z10" s="22">
        <v>36</v>
      </c>
      <c r="AA10" s="22">
        <v>63</v>
      </c>
      <c r="AB10" s="22">
        <v>81</v>
      </c>
      <c r="AC10" s="22">
        <v>140</v>
      </c>
      <c r="AD10" s="22">
        <v>60</v>
      </c>
      <c r="AE10" s="22">
        <v>120</v>
      </c>
      <c r="AF10" s="22">
        <v>100</v>
      </c>
      <c r="AG10" s="22">
        <v>180</v>
      </c>
      <c r="AH10" s="22">
        <v>5</v>
      </c>
      <c r="AI10" s="22">
        <v>4</v>
      </c>
      <c r="AJ10" s="22">
        <v>8</v>
      </c>
      <c r="AK10" s="22">
        <v>10</v>
      </c>
      <c r="AL10" s="22">
        <v>8</v>
      </c>
      <c r="AM10" s="22">
        <v>18</v>
      </c>
      <c r="AN10" s="22">
        <v>10</v>
      </c>
      <c r="AO10" s="22">
        <v>10</v>
      </c>
    </row>
    <row r="11" spans="1:41" x14ac:dyDescent="0.25">
      <c r="D11" s="26"/>
    </row>
    <row r="76" spans="2:3" x14ac:dyDescent="0.25">
      <c r="B76">
        <v>1</v>
      </c>
      <c r="C76" t="str">
        <f ca="1">RIGHT(CELL("nombrearchivo",B76),LEN(CELL("nombrearchivo",B76))-SEARCH("]",CELL("nombrearchivo",B76)))</f>
        <v>Definiciones</v>
      </c>
    </row>
  </sheetData>
  <mergeCells count="1">
    <mergeCell ref="A5:A9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H28" sqref="H28"/>
    </sheetView>
  </sheetViews>
  <sheetFormatPr baseColWidth="10" defaultRowHeight="15" x14ac:dyDescent="0.25"/>
  <sheetData>
    <row r="1" spans="1:7" ht="27" customHeight="1" x14ac:dyDescent="0.25">
      <c r="A1" s="42" t="s">
        <v>9</v>
      </c>
      <c r="B1" s="42"/>
      <c r="C1" s="42"/>
      <c r="D1" s="42"/>
      <c r="E1" s="42"/>
      <c r="F1" s="42"/>
      <c r="G1" s="42"/>
    </row>
    <row r="3" spans="1:7" ht="15.75" x14ac:dyDescent="0.25">
      <c r="A3" s="4" t="s">
        <v>13</v>
      </c>
    </row>
    <row r="4" spans="1:7" ht="15.75" x14ac:dyDescent="0.25">
      <c r="A4" s="4" t="s">
        <v>10</v>
      </c>
    </row>
    <row r="5" spans="1:7" ht="15.75" x14ac:dyDescent="0.25">
      <c r="A5" s="4" t="s">
        <v>15</v>
      </c>
    </row>
    <row r="6" spans="1:7" ht="15.75" x14ac:dyDescent="0.25">
      <c r="A6" s="4" t="s">
        <v>17</v>
      </c>
    </row>
    <row r="7" spans="1:7" ht="15.75" x14ac:dyDescent="0.25">
      <c r="A7" s="4" t="s">
        <v>14</v>
      </c>
    </row>
    <row r="8" spans="1:7" ht="15.75" x14ac:dyDescent="0.25">
      <c r="A8" s="4" t="s">
        <v>16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43"/>
      <c r="D1" s="43"/>
      <c r="E1" s="43"/>
      <c r="F1" s="43"/>
      <c r="G1" s="43"/>
      <c r="H1" s="43"/>
      <c r="I1" s="43"/>
      <c r="J1" s="43"/>
    </row>
    <row r="2" spans="3:10" x14ac:dyDescent="0.25">
      <c r="C2" s="43"/>
      <c r="D2" s="43"/>
      <c r="E2" s="43"/>
      <c r="F2" s="43"/>
      <c r="G2" s="43"/>
      <c r="H2" s="43"/>
      <c r="I2" s="43"/>
      <c r="J2" s="43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x14ac:dyDescent="0.25"/>
    <row r="12" spans="3:10" x14ac:dyDescent="0.25"/>
    <row r="13" spans="3:10" x14ac:dyDescent="0.25"/>
    <row r="14" spans="3:10" x14ac:dyDescent="0.25"/>
    <row r="15" spans="3:10" x14ac:dyDescent="0.25"/>
    <row r="16" spans="3:10" x14ac:dyDescent="0.25">
      <c r="C16" s="3" t="s">
        <v>1</v>
      </c>
      <c r="H16" s="3" t="s">
        <v>2</v>
      </c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 t="str">
        <f>IF(C16="AVIÓN","MUY BIEN","TE EQUIVOCASTE!!!")</f>
        <v>TE EQUIVOCASTE!!!</v>
      </c>
      <c r="D18" s="6"/>
      <c r="E18" s="6"/>
      <c r="F18" s="6"/>
      <c r="G18" s="6"/>
      <c r="H18" s="6" t="str">
        <f>IF(H16="BOLA","MUY BIEN"," TE EQUIVOCASTE!!!")</f>
        <v>MUY BIEN</v>
      </c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 t="s">
        <v>0</v>
      </c>
      <c r="D22" s="6">
        <f>COUNTIF(18:18,"MUY BIEN")</f>
        <v>1</v>
      </c>
      <c r="E22" s="6"/>
      <c r="F22" s="6"/>
      <c r="G22" s="6"/>
      <c r="H22" s="6"/>
    </row>
    <row r="23" spans="1:8" x14ac:dyDescent="0.25"/>
    <row r="24" spans="1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ParaTerceraB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zoomScale="98" zoomScaleNormal="98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6" customWidth="1"/>
    <col min="4" max="6" width="3.28515625" style="16" customWidth="1"/>
    <col min="7" max="7" width="11.42578125" style="16" customWidth="1"/>
    <col min="8" max="8" width="29.140625" style="16" customWidth="1"/>
    <col min="9" max="11" width="11.42578125" style="16" customWidth="1"/>
    <col min="12" max="16384" width="11.42578125" style="1" hidden="1"/>
  </cols>
  <sheetData>
    <row r="1" spans="1:10" s="1" customFormat="1" x14ac:dyDescent="0.25">
      <c r="A1" s="6" t="str">
        <f ca="1">RIGHT(CELL("nombrearchivo",A1),LEN(CELL("nombrearchivo",A1))-SEARCH("]",CELL("nombrearchivo",A1)))</f>
        <v>1</v>
      </c>
      <c r="C1" s="32"/>
      <c r="D1" s="32"/>
      <c r="E1" s="32"/>
      <c r="F1" s="32"/>
      <c r="G1" s="32"/>
      <c r="H1" s="32"/>
      <c r="I1" s="32"/>
      <c r="J1" s="32"/>
    </row>
    <row r="2" spans="1:10" s="1" customFormat="1" x14ac:dyDescent="0.25">
      <c r="C2" s="32"/>
      <c r="D2" s="32"/>
      <c r="E2" s="32"/>
      <c r="F2" s="32"/>
      <c r="G2" s="32"/>
      <c r="H2" s="32"/>
      <c r="I2" s="32"/>
      <c r="J2" s="32"/>
    </row>
    <row r="3" spans="1:10" s="1" customFormat="1" x14ac:dyDescent="0.25"/>
    <row r="4" spans="1:10" s="1" customFormat="1" x14ac:dyDescent="0.25"/>
    <row r="5" spans="1:10" s="1" customFormat="1" x14ac:dyDescent="0.25"/>
    <row r="6" spans="1:10" s="1" customFormat="1" x14ac:dyDescent="0.25">
      <c r="B6" s="1" t="s">
        <v>62</v>
      </c>
      <c r="C6" s="33" t="s">
        <v>61</v>
      </c>
      <c r="G6" s="1" t="s">
        <v>63</v>
      </c>
      <c r="H6" s="33" t="s">
        <v>64</v>
      </c>
    </row>
    <row r="7" spans="1:10" s="1" customFormat="1" x14ac:dyDescent="0.25">
      <c r="C7" s="34"/>
      <c r="H7" s="33"/>
    </row>
    <row r="8" spans="1:10" s="1" customFormat="1" x14ac:dyDescent="0.25">
      <c r="C8" s="34"/>
      <c r="H8" s="33"/>
    </row>
    <row r="9" spans="1:10" s="1" customFormat="1" x14ac:dyDescent="0.25">
      <c r="C9" s="34"/>
      <c r="H9" s="33"/>
    </row>
    <row r="10" spans="1:10" s="1" customFormat="1" x14ac:dyDescent="0.25">
      <c r="C10" s="34"/>
      <c r="H10" s="33"/>
    </row>
    <row r="11" spans="1:10" s="1" customFormat="1" x14ac:dyDescent="0.25">
      <c r="C11" s="34"/>
      <c r="H11" s="33"/>
    </row>
    <row r="12" spans="1:10" s="1" customFormat="1" x14ac:dyDescent="0.25">
      <c r="C12" s="34"/>
      <c r="H12" s="33"/>
    </row>
    <row r="13" spans="1:10" s="1" customFormat="1" x14ac:dyDescent="0.25">
      <c r="C13" s="34"/>
      <c r="H13" s="33"/>
    </row>
    <row r="14" spans="1:10" s="1" customFormat="1" x14ac:dyDescent="0.25"/>
    <row r="15" spans="1:10" s="1" customFormat="1" ht="18.75" x14ac:dyDescent="0.3">
      <c r="C15" s="29"/>
      <c r="D15" s="29"/>
      <c r="E15" s="29"/>
      <c r="F15" s="29"/>
      <c r="G15" s="29"/>
      <c r="H15" s="29"/>
    </row>
    <row r="16" spans="1:10" s="1" customFormat="1" ht="18.75" x14ac:dyDescent="0.3">
      <c r="C16" s="28">
        <v>234</v>
      </c>
      <c r="D16" s="29"/>
      <c r="E16" s="29"/>
      <c r="F16" s="29"/>
      <c r="G16" s="29"/>
      <c r="H16" s="28">
        <v>434</v>
      </c>
    </row>
    <row r="17" spans="3:8" x14ac:dyDescent="0.25"/>
    <row r="18" spans="3:8" x14ac:dyDescent="0.25">
      <c r="C18" s="7" t="str">
        <f ca="1"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 ca="1">IF(H16=HLOOKUP(A1&amp;"b",Definiciones!$4:$10,7,FALSE),"MUY BIEN"," TE EQUIVOCASTE!!!")</f>
        <v xml:space="preserve"> TE EQUIVOCASTE!!!</v>
      </c>
    </row>
    <row r="19" spans="3:8" x14ac:dyDescent="0.25">
      <c r="C19" s="6"/>
      <c r="D19" s="6"/>
      <c r="E19" s="6"/>
      <c r="F19" s="6"/>
      <c r="G19" s="6"/>
      <c r="H19" s="6"/>
    </row>
    <row r="20" spans="3:8" x14ac:dyDescent="0.25">
      <c r="C20" s="6"/>
      <c r="D20" s="6"/>
      <c r="E20" s="6"/>
      <c r="F20" s="6"/>
      <c r="G20" s="6"/>
      <c r="H20" s="6"/>
    </row>
    <row r="21" spans="3:8" x14ac:dyDescent="0.25">
      <c r="C21" s="6"/>
      <c r="D21" s="6"/>
      <c r="E21" s="6"/>
      <c r="F21" s="6"/>
      <c r="G21" s="6"/>
      <c r="H21" s="6"/>
    </row>
    <row r="22" spans="3:8" ht="18.75" x14ac:dyDescent="0.3">
      <c r="C22" s="5" t="s">
        <v>0</v>
      </c>
      <c r="D22" s="6">
        <f ca="1">COUNTIF(18:18,"MUY BIEN")</f>
        <v>0</v>
      </c>
      <c r="E22" s="6"/>
      <c r="F22" s="6"/>
      <c r="G22" s="6"/>
      <c r="H22" s="6"/>
    </row>
    <row r="23" spans="3:8" x14ac:dyDescent="0.25"/>
    <row r="24" spans="3:8" x14ac:dyDescent="0.25"/>
  </sheetData>
  <mergeCells count="3">
    <mergeCell ref="C1:J2"/>
    <mergeCell ref="C6:C13"/>
    <mergeCell ref="H6:H1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Definiciones!$B$5:$B$10</xm:f>
          </x14:formula1>
          <xm:sqref>C16</xm:sqref>
        </x14:dataValidation>
        <x14:dataValidation type="list" allowBlank="1" showInputMessage="1" showErrorMessage="1">
          <x14:formula1>
            <xm:f>Definiciones!$C$5:$C$10</xm:f>
          </x14:formula1>
          <xm:sqref>H16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="95" zoomScaleNormal="95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 t="str">
        <f ca="1">RIGHT(CELL("nombrearchivo",A1),LEN(CELL("nombrearchivo",A1))-SEARCH("]",CELL("nombrearchivo",A1)))</f>
        <v>2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65</v>
      </c>
      <c r="H6" s="33" t="s">
        <v>66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/>
    <row r="15" spans="1:10" x14ac:dyDescent="0.25"/>
    <row r="16" spans="1:10" x14ac:dyDescent="0.25">
      <c r="C16" s="3">
        <v>334</v>
      </c>
      <c r="H16" s="3">
        <v>550</v>
      </c>
    </row>
    <row r="17" spans="3:8" x14ac:dyDescent="0.25"/>
    <row r="18" spans="3:8" x14ac:dyDescent="0.25">
      <c r="C18" s="7" t="str">
        <f ca="1"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 ca="1">IF(H16=HLOOKUP(A1&amp;"b",Definiciones!$4:$10,7,FALSE),"MUY BIEN"," TE EQUIVOCASTE!!!")</f>
        <v xml:space="preserve"> TE EQUIVOCASTE!!!</v>
      </c>
    </row>
    <row r="19" spans="3:8" x14ac:dyDescent="0.25">
      <c r="C19" s="6"/>
      <c r="D19" s="6"/>
      <c r="E19" s="6"/>
      <c r="F19" s="6"/>
      <c r="G19" s="6"/>
      <c r="H19" s="6"/>
    </row>
    <row r="20" spans="3:8" x14ac:dyDescent="0.25">
      <c r="C20" s="6"/>
      <c r="D20" s="6"/>
      <c r="E20" s="6"/>
      <c r="F20" s="6"/>
      <c r="G20" s="6"/>
      <c r="H20" s="6"/>
    </row>
    <row r="21" spans="3:8" x14ac:dyDescent="0.25">
      <c r="C21" s="6"/>
      <c r="D21" s="6"/>
      <c r="E21" s="6"/>
      <c r="F21" s="6"/>
      <c r="G21" s="6"/>
      <c r="H21" s="6"/>
    </row>
    <row r="22" spans="3:8" ht="18.75" x14ac:dyDescent="0.3">
      <c r="C22" s="5" t="s">
        <v>0</v>
      </c>
      <c r="D22" s="6">
        <f ca="1">COUNTIF(18:18,"MUY BIEN")</f>
        <v>0</v>
      </c>
      <c r="E22" s="6"/>
      <c r="F22" s="6"/>
      <c r="G22" s="6"/>
      <c r="H22" s="6"/>
    </row>
    <row r="23" spans="3:8" x14ac:dyDescent="0.25">
      <c r="C23" s="16"/>
      <c r="D23" s="16"/>
    </row>
    <row r="24" spans="3:8" x14ac:dyDescent="0.25"/>
  </sheetData>
  <mergeCells count="3">
    <mergeCell ref="C1:J2"/>
    <mergeCell ref="C6:C13"/>
    <mergeCell ref="H6:H1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Definiciones!$E$5:$E$10</xm:f>
          </x14:formula1>
          <xm:sqref>H16</xm:sqref>
        </x14:dataValidation>
        <x14:dataValidation type="list" allowBlank="1" showInputMessage="1" showErrorMessage="1">
          <x14:formula1>
            <xm:f>Definiciones!$D$5:$D$10</xm:f>
          </x14:formula1>
          <xm:sqref>C16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5:H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3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ht="36" x14ac:dyDescent="0.25">
      <c r="G3" s="27" t="s">
        <v>103</v>
      </c>
    </row>
    <row r="4" spans="1:10" x14ac:dyDescent="0.25"/>
    <row r="5" spans="1:10" x14ac:dyDescent="0.25"/>
    <row r="6" spans="1:10" x14ac:dyDescent="0.25">
      <c r="C6" s="33" t="s">
        <v>67</v>
      </c>
      <c r="H6" s="33" t="s">
        <v>68</v>
      </c>
    </row>
    <row r="7" spans="1:10" x14ac:dyDescent="0.25">
      <c r="C7" s="35"/>
      <c r="H7" s="33"/>
    </row>
    <row r="8" spans="1:10" x14ac:dyDescent="0.25">
      <c r="C8" s="35"/>
      <c r="H8" s="33"/>
    </row>
    <row r="9" spans="1:10" x14ac:dyDescent="0.25">
      <c r="C9" s="35"/>
      <c r="H9" s="33"/>
    </row>
    <row r="10" spans="1:10" x14ac:dyDescent="0.25">
      <c r="C10" s="35"/>
      <c r="H10" s="33"/>
    </row>
    <row r="11" spans="1:10" x14ac:dyDescent="0.25">
      <c r="C11" s="35"/>
      <c r="H11" s="33"/>
    </row>
    <row r="12" spans="1:10" x14ac:dyDescent="0.25">
      <c r="C12" s="35"/>
      <c r="H12" s="33"/>
    </row>
    <row r="13" spans="1:10" x14ac:dyDescent="0.25">
      <c r="C13" s="35"/>
      <c r="H13" s="33"/>
    </row>
    <row r="14" spans="1:10" x14ac:dyDescent="0.25"/>
    <row r="15" spans="1:10" ht="15.75" x14ac:dyDescent="0.25">
      <c r="C15" s="45"/>
      <c r="D15" s="45"/>
      <c r="E15" s="45"/>
      <c r="F15" s="45"/>
      <c r="G15" s="45"/>
      <c r="H15" s="45"/>
    </row>
    <row r="16" spans="1:10" ht="15.75" x14ac:dyDescent="0.25">
      <c r="C16" s="44">
        <v>4400</v>
      </c>
      <c r="D16" s="45"/>
      <c r="E16" s="45"/>
      <c r="F16" s="45"/>
      <c r="G16" s="45"/>
      <c r="H16" s="44">
        <v>1300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>
      <c r="C19" s="6"/>
      <c r="D19" s="6"/>
      <c r="E19" s="6"/>
      <c r="F19" s="6"/>
      <c r="G19" s="6"/>
      <c r="H19" s="6"/>
    </row>
    <row r="20" spans="3:8" x14ac:dyDescent="0.25">
      <c r="C20" s="6"/>
      <c r="D20" s="6"/>
      <c r="E20" s="6"/>
      <c r="F20" s="6"/>
      <c r="G20" s="6"/>
      <c r="H20" s="6"/>
    </row>
    <row r="21" spans="3:8" x14ac:dyDescent="0.25">
      <c r="C21" s="6"/>
      <c r="D21" s="6"/>
      <c r="E21" s="6"/>
      <c r="F21" s="6"/>
      <c r="G21" s="6"/>
      <c r="H21" s="6"/>
    </row>
    <row r="22" spans="3:8" ht="18.75" x14ac:dyDescent="0.3">
      <c r="C22" s="5" t="s">
        <v>0</v>
      </c>
      <c r="D22" s="6">
        <f>COUNTIF(18:18,"MUY BIEN")</f>
        <v>0</v>
      </c>
      <c r="E22" s="6"/>
      <c r="F22" s="6"/>
      <c r="G22" s="6"/>
      <c r="H22" s="6"/>
    </row>
    <row r="23" spans="3:8" x14ac:dyDescent="0.25"/>
    <row r="24" spans="3:8" x14ac:dyDescent="0.25"/>
  </sheetData>
  <mergeCells count="3">
    <mergeCell ref="C1:J2"/>
    <mergeCell ref="C6:C13"/>
    <mergeCell ref="H6:H1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Definiciones!$F$5:$F$10</xm:f>
          </x14:formula1>
          <xm:sqref>C16</xm:sqref>
        </x14:dataValidation>
        <x14:dataValidation type="list" allowBlank="1" showInputMessage="1" showErrorMessage="1">
          <x14:formula1>
            <xm:f>Definiciones!$G$5:$G$10</xm:f>
          </x14:formula1>
          <xm:sqref>H16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4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70</v>
      </c>
      <c r="H6" s="33" t="s">
        <v>69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/>
    <row r="15" spans="1:10" x14ac:dyDescent="0.25"/>
    <row r="16" spans="1:10" ht="15.75" x14ac:dyDescent="0.25">
      <c r="C16" s="44">
        <v>4300</v>
      </c>
      <c r="D16" s="45"/>
      <c r="E16" s="45"/>
      <c r="F16" s="45"/>
      <c r="G16" s="45"/>
      <c r="H16" s="44">
        <v>2200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>
      <c r="C19" s="6"/>
      <c r="D19" s="6"/>
      <c r="E19" s="6"/>
      <c r="F19" s="6"/>
      <c r="G19" s="6"/>
      <c r="H19" s="6"/>
    </row>
    <row r="20" spans="3:8" x14ac:dyDescent="0.25">
      <c r="C20" s="6"/>
      <c r="D20" s="6"/>
      <c r="E20" s="6"/>
      <c r="F20" s="6"/>
      <c r="G20" s="6"/>
      <c r="H20" s="6"/>
    </row>
    <row r="21" spans="3:8" x14ac:dyDescent="0.25">
      <c r="C21" s="6"/>
      <c r="D21" s="6"/>
      <c r="E21" s="6"/>
      <c r="F21" s="6"/>
      <c r="G21" s="6"/>
      <c r="H21" s="6"/>
    </row>
    <row r="22" spans="3:8" ht="18.75" x14ac:dyDescent="0.3">
      <c r="C22" s="5" t="s">
        <v>0</v>
      </c>
      <c r="D22" s="6">
        <f>COUNTIF(18:18,"MUY BIEN")</f>
        <v>0</v>
      </c>
      <c r="E22" s="6"/>
      <c r="F22" s="6"/>
      <c r="G22" s="6"/>
      <c r="H22" s="6"/>
    </row>
    <row r="23" spans="3:8" x14ac:dyDescent="0.25">
      <c r="C23" s="6"/>
      <c r="D23" s="6"/>
      <c r="E23" s="6"/>
      <c r="F23" s="6"/>
      <c r="G23" s="6"/>
      <c r="H23" s="6"/>
    </row>
    <row r="24" spans="3:8" x14ac:dyDescent="0.25">
      <c r="C24" s="6"/>
      <c r="D24" s="6"/>
      <c r="E24" s="6"/>
      <c r="F24" s="6"/>
      <c r="G24" s="6"/>
      <c r="H24" s="6"/>
    </row>
  </sheetData>
  <mergeCells count="3">
    <mergeCell ref="C1:J2"/>
    <mergeCell ref="C6:C13"/>
    <mergeCell ref="H6:H1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Definiciones!$H$5:$H$10</xm:f>
          </x14:formula1>
          <xm:sqref>C16</xm:sqref>
        </x14:dataValidation>
        <x14:dataValidation type="list" allowBlank="1" showInputMessage="1" showErrorMessage="1">
          <x14:formula1>
            <xm:f>Definiciones!$I$5:$I$10</xm:f>
          </x14:formula1>
          <xm:sqref>H16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5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71</v>
      </c>
      <c r="H6" s="33" t="s">
        <v>72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x14ac:dyDescent="0.25">
      <c r="C16" s="3">
        <v>5300</v>
      </c>
      <c r="H16" s="3">
        <v>4000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>MUY BIEN</v>
      </c>
    </row>
    <row r="19" spans="3:8" x14ac:dyDescent="0.25">
      <c r="C19" s="6"/>
      <c r="D19" s="6"/>
      <c r="E19" s="6"/>
      <c r="F19" s="6"/>
      <c r="G19" s="6"/>
      <c r="H19" s="6"/>
    </row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1</v>
      </c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Definiciones!$J$5:$J$10</xm:f>
          </x14:formula1>
          <xm:sqref>C16</xm:sqref>
        </x14:dataValidation>
        <x14:dataValidation type="list" allowBlank="1" showInputMessage="1" showErrorMessage="1">
          <x14:formula1>
            <xm:f>Definiciones!$K$5:$K$10</xm:f>
          </x14:formula1>
          <xm:sqref>H16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6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C2" s="32"/>
      <c r="D2" s="32"/>
      <c r="E2" s="32"/>
      <c r="F2" s="32"/>
      <c r="G2" s="32"/>
      <c r="H2" s="32"/>
      <c r="I2" s="32"/>
      <c r="J2" s="32"/>
    </row>
    <row r="3" spans="1:10" x14ac:dyDescent="0.25"/>
    <row r="4" spans="1:10" x14ac:dyDescent="0.25"/>
    <row r="5" spans="1:10" x14ac:dyDescent="0.25"/>
    <row r="6" spans="1:10" x14ac:dyDescent="0.25">
      <c r="C6" s="33" t="s">
        <v>73</v>
      </c>
      <c r="H6" s="33" t="s">
        <v>74</v>
      </c>
    </row>
    <row r="7" spans="1:10" x14ac:dyDescent="0.25">
      <c r="C7" s="33"/>
      <c r="H7" s="33"/>
    </row>
    <row r="8" spans="1:10" x14ac:dyDescent="0.25">
      <c r="C8" s="33"/>
      <c r="H8" s="33"/>
    </row>
    <row r="9" spans="1:10" x14ac:dyDescent="0.25">
      <c r="C9" s="33"/>
      <c r="H9" s="33"/>
    </row>
    <row r="10" spans="1:10" x14ac:dyDescent="0.25">
      <c r="C10" s="33"/>
      <c r="H10" s="33"/>
    </row>
    <row r="11" spans="1:10" x14ac:dyDescent="0.25">
      <c r="C11" s="33"/>
      <c r="H11" s="33"/>
    </row>
    <row r="12" spans="1:10" x14ac:dyDescent="0.25">
      <c r="C12" s="33"/>
      <c r="H12" s="33"/>
    </row>
    <row r="13" spans="1:10" x14ac:dyDescent="0.25">
      <c r="C13" s="33"/>
      <c r="H13" s="33"/>
    </row>
    <row r="14" spans="1:10" x14ac:dyDescent="0.25">
      <c r="C14" s="33"/>
      <c r="H14" s="33"/>
    </row>
    <row r="15" spans="1:10" x14ac:dyDescent="0.25"/>
    <row r="16" spans="1:10" ht="18.75" x14ac:dyDescent="0.3">
      <c r="B16" s="29"/>
      <c r="C16" s="28">
        <v>500</v>
      </c>
      <c r="D16" s="29"/>
      <c r="E16" s="29"/>
      <c r="F16" s="29"/>
      <c r="G16" s="29"/>
      <c r="H16" s="28">
        <v>800</v>
      </c>
      <c r="I16" s="29"/>
    </row>
    <row r="17" spans="2:9" ht="18.75" x14ac:dyDescent="0.3">
      <c r="B17" s="29"/>
      <c r="C17" s="29"/>
      <c r="D17" s="29"/>
      <c r="E17" s="29"/>
      <c r="F17" s="29"/>
      <c r="G17" s="29"/>
      <c r="H17" s="29"/>
      <c r="I17" s="29"/>
    </row>
    <row r="18" spans="2:9" x14ac:dyDescent="0.25">
      <c r="C18" s="7" t="str">
        <f>IF(C16=HLOOKUP(A1&amp;"a",Definiciones!$4:$10,7,FALSE),"MUY BIEN"," TE EQUIVOCASTE!!!")</f>
        <v>MUY BIEN</v>
      </c>
      <c r="D18" s="6"/>
      <c r="E18" s="6"/>
      <c r="F18" s="6"/>
      <c r="G18" s="6"/>
      <c r="H18" s="7" t="str">
        <f>IF(H16=HLOOKUP(A1&amp;"b",Definiciones!$4:$10,7,FALSE),"MUY BIEN"," TE EQUIVOCASTE!!!")</f>
        <v>MUY BIEN</v>
      </c>
    </row>
    <row r="19" spans="2:9" x14ac:dyDescent="0.25"/>
    <row r="20" spans="2:9" x14ac:dyDescent="0.25"/>
    <row r="21" spans="2:9" x14ac:dyDescent="0.25"/>
    <row r="22" spans="2:9" ht="18.75" x14ac:dyDescent="0.3">
      <c r="C22" s="5" t="s">
        <v>0</v>
      </c>
      <c r="D22" s="6">
        <f>COUNTIF(18:18,"MUY BIEN")</f>
        <v>2</v>
      </c>
    </row>
    <row r="23" spans="2:9" x14ac:dyDescent="0.25"/>
    <row r="24" spans="2:9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Definiciones!$M$5:$M$10</xm:f>
          </x14:formula1>
          <xm:sqref>H16</xm:sqref>
        </x14:dataValidation>
        <x14:dataValidation type="list" allowBlank="1" showInputMessage="1" showErrorMessage="1">
          <x14:formula1>
            <xm:f>Definiciones!$L$5:$L$10</xm:f>
          </x14:formula1>
          <xm:sqref>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6" customWidth="1"/>
    <col min="4" max="6" width="3.28515625" style="16" customWidth="1"/>
    <col min="7" max="7" width="11.42578125" style="16" customWidth="1"/>
    <col min="8" max="8" width="29.140625" style="16" customWidth="1"/>
    <col min="9" max="11" width="11.42578125" style="16" customWidth="1"/>
    <col min="12" max="16384" width="11.42578125" style="16" hidden="1"/>
  </cols>
  <sheetData>
    <row r="1" spans="1:10" s="1" customFormat="1" x14ac:dyDescent="0.25">
      <c r="A1" s="6">
        <v>7</v>
      </c>
      <c r="C1" s="32"/>
      <c r="D1" s="32"/>
      <c r="E1" s="32"/>
      <c r="F1" s="32"/>
      <c r="G1" s="32"/>
      <c r="H1" s="32"/>
      <c r="I1" s="32"/>
      <c r="J1" s="32"/>
    </row>
    <row r="2" spans="1:10" s="1" customFormat="1" x14ac:dyDescent="0.25">
      <c r="C2" s="32"/>
      <c r="D2" s="32"/>
      <c r="E2" s="32"/>
      <c r="F2" s="32"/>
      <c r="G2" s="32"/>
      <c r="H2" s="32"/>
      <c r="I2" s="32"/>
      <c r="J2" s="32"/>
    </row>
    <row r="3" spans="1:10" s="1" customFormat="1" x14ac:dyDescent="0.25"/>
    <row r="4" spans="1:10" s="1" customFormat="1" x14ac:dyDescent="0.25"/>
    <row r="5" spans="1:10" s="1" customFormat="1" x14ac:dyDescent="0.25"/>
    <row r="6" spans="1:10" s="1" customFormat="1" x14ac:dyDescent="0.25">
      <c r="C6" s="33" t="s">
        <v>75</v>
      </c>
      <c r="H6" s="33" t="s">
        <v>76</v>
      </c>
    </row>
    <row r="7" spans="1:10" s="1" customFormat="1" x14ac:dyDescent="0.25">
      <c r="C7" s="33"/>
      <c r="H7" s="33"/>
    </row>
    <row r="8" spans="1:10" s="1" customFormat="1" x14ac:dyDescent="0.25">
      <c r="C8" s="33"/>
      <c r="H8" s="33"/>
    </row>
    <row r="9" spans="1:10" s="1" customFormat="1" x14ac:dyDescent="0.25">
      <c r="C9" s="33"/>
      <c r="H9" s="33"/>
    </row>
    <row r="10" spans="1:10" s="1" customFormat="1" x14ac:dyDescent="0.25">
      <c r="C10" s="33"/>
      <c r="H10" s="33"/>
    </row>
    <row r="11" spans="1:10" s="1" customFormat="1" x14ac:dyDescent="0.25">
      <c r="C11" s="33"/>
      <c r="H11" s="33"/>
    </row>
    <row r="12" spans="1:10" s="1" customFormat="1" x14ac:dyDescent="0.25">
      <c r="C12" s="33"/>
      <c r="H12" s="33"/>
    </row>
    <row r="13" spans="1:10" s="1" customFormat="1" x14ac:dyDescent="0.25">
      <c r="C13" s="33"/>
      <c r="H13" s="33"/>
    </row>
    <row r="14" spans="1:10" s="1" customFormat="1" x14ac:dyDescent="0.25">
      <c r="C14" s="33"/>
      <c r="H14" s="33"/>
    </row>
    <row r="15" spans="1:10" s="1" customFormat="1" x14ac:dyDescent="0.25"/>
    <row r="16" spans="1:10" s="1" customFormat="1" ht="15.75" x14ac:dyDescent="0.25">
      <c r="C16" s="44">
        <v>900</v>
      </c>
      <c r="D16" s="45"/>
      <c r="E16" s="45"/>
      <c r="F16" s="45"/>
      <c r="G16" s="45"/>
      <c r="H16" s="44">
        <v>100</v>
      </c>
    </row>
    <row r="17" spans="3:8" ht="15.75" x14ac:dyDescent="0.25">
      <c r="C17" s="46"/>
      <c r="D17" s="46"/>
      <c r="E17" s="46"/>
      <c r="F17" s="46"/>
      <c r="G17" s="46"/>
      <c r="H17" s="46"/>
    </row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  <c r="E22" s="6"/>
    </row>
    <row r="23" spans="3:8" x14ac:dyDescent="0.25"/>
    <row r="24" spans="3:8" x14ac:dyDescent="0.25"/>
  </sheetData>
  <mergeCells count="3">
    <mergeCell ref="C1:J2"/>
    <mergeCell ref="C6:C14"/>
    <mergeCell ref="H6:H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Definiciones!$N$5:$N$10</xm:f>
          </x14:formula1>
          <xm:sqref>C16</xm:sqref>
        </x14:dataValidation>
        <x14:dataValidation type="list" allowBlank="1" showInputMessage="1" showErrorMessage="1">
          <x14:formula1>
            <xm:f>Definiciones!$O$5:$O$10</xm:f>
          </x14:formula1>
          <xm:sqref>H16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Portada</vt:lpstr>
      <vt:lpstr>Inicio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RESULTADO</vt:lpstr>
      <vt:lpstr>Definiciones</vt:lpstr>
      <vt:lpstr>formulas </vt:lpstr>
      <vt:lpstr>Tercera</vt:lpstr>
      <vt:lpstr>ParaEjemplo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Liboria Renteria</cp:lastModifiedBy>
  <dcterms:created xsi:type="dcterms:W3CDTF">2014-07-22T18:47:44Z</dcterms:created>
  <dcterms:modified xsi:type="dcterms:W3CDTF">2014-09-14T04:30:00Z</dcterms:modified>
</cp:coreProperties>
</file>