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tabRatio="77" firstSheet="22" activeTab="22"/>
  </bookViews>
  <sheets>
    <sheet name="Portada" sheetId="33" r:id="rId1"/>
    <sheet name="Inicio" sheetId="10" r:id="rId2"/>
    <sheet name="1" sheetId="4" r:id="rId3"/>
    <sheet name="2" sheetId="13" r:id="rId4"/>
    <sheet name="3" sheetId="14" r:id="rId5"/>
    <sheet name="4" sheetId="12" r:id="rId6"/>
    <sheet name="5" sheetId="16" r:id="rId7"/>
    <sheet name="6" sheetId="17" r:id="rId8"/>
    <sheet name="7" sheetId="18" r:id="rId9"/>
    <sheet name="8" sheetId="19" r:id="rId10"/>
    <sheet name="9" sheetId="20" r:id="rId11"/>
    <sheet name="10" sheetId="21" r:id="rId12"/>
    <sheet name="11" sheetId="22" r:id="rId13"/>
    <sheet name="12" sheetId="23" r:id="rId14"/>
    <sheet name="13" sheetId="24" r:id="rId15"/>
    <sheet name="14" sheetId="25" r:id="rId16"/>
    <sheet name="15" sheetId="26" r:id="rId17"/>
    <sheet name="16" sheetId="27" r:id="rId18"/>
    <sheet name="17" sheetId="28" r:id="rId19"/>
    <sheet name="18" sheetId="29" r:id="rId20"/>
    <sheet name="19" sheetId="30" r:id="rId21"/>
    <sheet name="20" sheetId="31" r:id="rId22"/>
    <sheet name="RESULTADO" sheetId="6" r:id="rId23"/>
    <sheet name="Definiciones" sheetId="8" r:id="rId24"/>
    <sheet name="formulas " sheetId="11" r:id="rId25"/>
    <sheet name="Tercera" sheetId="5" state="hidden" r:id="rId26"/>
  </sheets>
  <definedNames>
    <definedName name="_xlnm._FilterDatabase" localSheetId="23" hidden="1">Definiciones!$K$9:$M$49</definedName>
    <definedName name="ParaEjemplo">Definiciones!$H$5:$H$9</definedName>
  </definedNames>
  <calcPr calcId="145621"/>
</workbook>
</file>

<file path=xl/calcChain.xml><?xml version="1.0" encoding="utf-8"?>
<calcChain xmlns="http://schemas.openxmlformats.org/spreadsheetml/2006/main">
  <c r="A1" i="13" l="1"/>
  <c r="H18" i="31" l="1"/>
  <c r="C18" i="31"/>
  <c r="H18" i="30"/>
  <c r="C18" i="30"/>
  <c r="H18" i="29"/>
  <c r="C18" i="29"/>
  <c r="H18" i="28"/>
  <c r="C18" i="28"/>
  <c r="H18" i="27"/>
  <c r="C18" i="27"/>
  <c r="H18" i="26"/>
  <c r="C18" i="26"/>
  <c r="H18" i="25"/>
  <c r="C18" i="25"/>
  <c r="H18" i="24"/>
  <c r="C18" i="24"/>
  <c r="H18" i="23"/>
  <c r="C18" i="23"/>
  <c r="H18" i="22"/>
  <c r="C18" i="22"/>
  <c r="H18" i="21"/>
  <c r="C18" i="21"/>
  <c r="H18" i="20"/>
  <c r="C18" i="20"/>
  <c r="H18" i="19"/>
  <c r="C18" i="19"/>
  <c r="H18" i="18"/>
  <c r="C18" i="18"/>
  <c r="H18" i="17"/>
  <c r="C18" i="17"/>
  <c r="H18" i="16"/>
  <c r="C18" i="16"/>
  <c r="H18" i="12"/>
  <c r="C18" i="12"/>
  <c r="H18" i="14"/>
  <c r="C18" i="14"/>
  <c r="H18" i="13"/>
  <c r="C18" i="13" l="1"/>
  <c r="C76" i="8" l="1"/>
  <c r="A1" i="4"/>
  <c r="H18" i="4" s="1"/>
  <c r="C18" i="4" l="1"/>
  <c r="D22" i="4" s="1"/>
  <c r="D22" i="13"/>
  <c r="D22" i="14"/>
  <c r="D22" i="31"/>
  <c r="D22" i="30"/>
  <c r="D22" i="29"/>
  <c r="D22" i="28"/>
  <c r="D22" i="27"/>
  <c r="D22" i="26"/>
  <c r="D22" i="25"/>
  <c r="D22" i="24"/>
  <c r="D22" i="23"/>
  <c r="D22" i="22"/>
  <c r="D22" i="21"/>
  <c r="D22" i="20"/>
  <c r="D22" i="19"/>
  <c r="D22" i="18"/>
  <c r="D22" i="17"/>
  <c r="D22" i="16"/>
  <c r="D22" i="12"/>
  <c r="C18" i="5"/>
  <c r="H18" i="5"/>
  <c r="D22" i="5" s="1"/>
  <c r="D19" i="6" l="1"/>
</calcChain>
</file>

<file path=xl/sharedStrings.xml><?xml version="1.0" encoding="utf-8"?>
<sst xmlns="http://schemas.openxmlformats.org/spreadsheetml/2006/main" count="361" uniqueCount="184">
  <si>
    <t>CONTADOR:</t>
  </si>
  <si>
    <t>Vaca</t>
  </si>
  <si>
    <t>Pollo</t>
  </si>
  <si>
    <t>Perro</t>
  </si>
  <si>
    <t>Cóndor</t>
  </si>
  <si>
    <t>Automóvil</t>
  </si>
  <si>
    <t>Bola</t>
  </si>
  <si>
    <t>Listado de palabras para desplegar en las listas de cada imagen</t>
  </si>
  <si>
    <t>Este es un ejemplo</t>
  </si>
  <si>
    <t>Mira la imagen</t>
  </si>
  <si>
    <t>Haz clic en la celda en blanco</t>
  </si>
  <si>
    <t>Selecciona la respuesta correcta con la flecha</t>
  </si>
  <si>
    <t>Mico</t>
  </si>
  <si>
    <t>PROCEDIMIENTO  PARA CREAR UNA LISTA DESPLEGABLE</t>
  </si>
  <si>
    <t xml:space="preserve">seleccionar celda para crear la lista despegable </t>
  </si>
  <si>
    <t xml:space="preserve">Total  </t>
  </si>
  <si>
    <t xml:space="preserve">Respuestas buenas </t>
  </si>
  <si>
    <t>Crea una lista en una hoja aparte</t>
  </si>
  <si>
    <t>Origen: dar clic</t>
  </si>
  <si>
    <t>da clic en herramientas /datos/validadcion de datos/activar la opcion</t>
  </si>
  <si>
    <t>Voy a la hoja de la lista/señalo la lista/aceptar</t>
  </si>
  <si>
    <t>Permitir/activar lista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</si>
  <si>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</si>
  <si>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</si>
  <si>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</si>
  <si>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</si>
  <si>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</si>
  <si>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</si>
  <si>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</si>
  <si>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</si>
  <si>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</si>
  <si>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</si>
  <si>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</si>
  <si>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</si>
  <si>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</si>
  <si>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</si>
  <si>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</si>
  <si>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</si>
  <si>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</si>
  <si>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</si>
  <si>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</si>
  <si>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</si>
  <si>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</si>
  <si>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</si>
  <si>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</si>
  <si>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</si>
  <si>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</si>
  <si>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</si>
  <si>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</si>
  <si>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</si>
  <si>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</si>
  <si>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</si>
  <si>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</si>
  <si>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</si>
  <si>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</si>
  <si>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</si>
  <si>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</si>
  <si>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</si>
  <si>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</si>
  <si>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</si>
  <si>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</si>
  <si>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</si>
  <si>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Nombre de la Lista</t>
  </si>
  <si>
    <t>Elementos de la Lista</t>
  </si>
  <si>
    <t>Respuesta Correcta</t>
  </si>
  <si>
    <t>Gato</t>
  </si>
  <si>
    <t>Hamster</t>
  </si>
  <si>
    <t>Cobayo</t>
  </si>
  <si>
    <t>Conejo</t>
  </si>
  <si>
    <t>Perico</t>
  </si>
  <si>
    <t>Loro</t>
  </si>
  <si>
    <t>Iguana</t>
  </si>
  <si>
    <t>Serpiente</t>
  </si>
  <si>
    <t>Peces</t>
  </si>
  <si>
    <t>Mono</t>
  </si>
  <si>
    <t>Ardilla</t>
  </si>
  <si>
    <t>Tortuga</t>
  </si>
  <si>
    <t>Hormiga</t>
  </si>
  <si>
    <t>Sapo</t>
  </si>
  <si>
    <t>Escorpion</t>
  </si>
  <si>
    <t>Caballo</t>
  </si>
  <si>
    <t>Lombriz</t>
  </si>
  <si>
    <t>Venado</t>
  </si>
  <si>
    <t>Tigre</t>
  </si>
  <si>
    <t>Puma</t>
  </si>
  <si>
    <t>Leopardo</t>
  </si>
  <si>
    <t>Condor</t>
  </si>
  <si>
    <t>Avispa</t>
  </si>
  <si>
    <t>Pony</t>
  </si>
  <si>
    <t>Pato</t>
  </si>
  <si>
    <t>Cerdo</t>
  </si>
  <si>
    <t>Pingüino</t>
  </si>
  <si>
    <t>Oso negro</t>
  </si>
  <si>
    <t>araña</t>
  </si>
  <si>
    <t>Balllena</t>
  </si>
  <si>
    <t>Toro</t>
  </si>
  <si>
    <t>Pulpo</t>
  </si>
  <si>
    <t>Abeja</t>
  </si>
  <si>
    <t>alpaca</t>
  </si>
  <si>
    <t>asno</t>
  </si>
  <si>
    <t>bufala</t>
  </si>
  <si>
    <t>cabra</t>
  </si>
  <si>
    <t>Cebu</t>
  </si>
  <si>
    <t>codorniz</t>
  </si>
  <si>
    <t>faisan</t>
  </si>
  <si>
    <t>gallina</t>
  </si>
  <si>
    <t>gallo</t>
  </si>
  <si>
    <t>llama</t>
  </si>
  <si>
    <t>Oveja</t>
  </si>
  <si>
    <t>Perdiz</t>
  </si>
  <si>
    <t>pintada</t>
  </si>
  <si>
    <t>reno</t>
  </si>
  <si>
    <t>toro</t>
  </si>
  <si>
    <t>vaca</t>
  </si>
  <si>
    <t>aguila</t>
  </si>
  <si>
    <t>almeja</t>
  </si>
  <si>
    <t>alondra</t>
  </si>
  <si>
    <t>anguila</t>
  </si>
  <si>
    <t>ardilla</t>
  </si>
  <si>
    <t>arenque</t>
  </si>
  <si>
    <t>atun</t>
  </si>
  <si>
    <t>avestruz</t>
  </si>
  <si>
    <t>avipa</t>
  </si>
  <si>
    <t>babosa</t>
  </si>
  <si>
    <t>bacalao</t>
  </si>
  <si>
    <t>ballena</t>
  </si>
  <si>
    <t>Buey</t>
  </si>
  <si>
    <t>bufalo</t>
  </si>
  <si>
    <t>nuho</t>
  </si>
  <si>
    <t>buitre</t>
  </si>
  <si>
    <t>burro</t>
  </si>
  <si>
    <t>caballa</t>
  </si>
  <si>
    <t>cacatua</t>
  </si>
  <si>
    <t>caiman</t>
  </si>
  <si>
    <t>calamar</t>
  </si>
  <si>
    <t>camaleon</t>
  </si>
  <si>
    <t>camello</t>
  </si>
  <si>
    <t>camaron</t>
  </si>
  <si>
    <t>canario</t>
  </si>
  <si>
    <t>cangrejo</t>
  </si>
  <si>
    <t>caracol</t>
  </si>
  <si>
    <t>castor</t>
  </si>
  <si>
    <t>cerdo</t>
  </si>
  <si>
    <t>chacal</t>
  </si>
  <si>
    <t>chimpance</t>
  </si>
  <si>
    <t>chince</t>
  </si>
  <si>
    <t>ciempies</t>
  </si>
  <si>
    <t>ciervo</t>
  </si>
  <si>
    <t>cigarra</t>
  </si>
  <si>
    <t>elefante</t>
  </si>
  <si>
    <t>cuco</t>
  </si>
  <si>
    <t>delfin</t>
  </si>
  <si>
    <t>cuervo</t>
  </si>
  <si>
    <t>escorpion</t>
  </si>
  <si>
    <t>erizo</t>
  </si>
  <si>
    <t>escarabajo</t>
  </si>
  <si>
    <t>Flamenco</t>
  </si>
  <si>
    <t>gato</t>
  </si>
  <si>
    <t>gaviota</t>
  </si>
  <si>
    <t>Dodo</t>
  </si>
  <si>
    <t>Oso Mexicano</t>
  </si>
  <si>
    <t>Delfín del Rio Chino</t>
  </si>
  <si>
    <t>Águila de Haast</t>
  </si>
  <si>
    <t>Tilacino</t>
  </si>
  <si>
    <t>Tigre Persa</t>
  </si>
  <si>
    <t>León del Cabo</t>
  </si>
  <si>
    <t>Quagga</t>
  </si>
  <si>
    <t>Alca o Pinguino Gigante</t>
  </si>
  <si>
    <t>Bucardo</t>
  </si>
  <si>
    <t>Sapo Dorado</t>
  </si>
  <si>
    <t>Tigre de Bali</t>
  </si>
  <si>
    <t>Guara</t>
  </si>
  <si>
    <t>Tigre de Java</t>
  </si>
  <si>
    <t>Paloma Viajera</t>
  </si>
  <si>
    <t>Pato Poc de Guatemala</t>
  </si>
  <si>
    <t>Foca Monje del Caribe</t>
  </si>
  <si>
    <t>Lobo Japones</t>
  </si>
  <si>
    <t>Guacamayo Macao Glauco</t>
  </si>
  <si>
    <t>Ciervo de Schomburgk</t>
  </si>
  <si>
    <t>Rinoceronte Negro</t>
  </si>
  <si>
    <t>Emu negro</t>
  </si>
  <si>
    <t>Pájaro Carpintero Imperial</t>
  </si>
  <si>
    <t>Búho de Nueva Zelanda</t>
  </si>
  <si>
    <t>Bilby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</si>
</sst>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2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</cellStyleXfs>
  <cellXfs count="36">
    <xf numFmtId="0" fontId="0" fillId="0" borderId="0" xfId="0"/>
    <xf numFmtId="0" fontId="0" fillId="2" borderId="0" xfId="0" applyFill="1"/>
    <xf numFmtId="0" fontId="5" fillId="2" borderId="0" xfId="1" applyFont="1" applyFill="1"/>
    <xf numFmtId="0" fontId="0" fillId="3" borderId="0" xfId="0" applyFill="1" applyAlignment="1">
      <alignment horizontal="center"/>
    </xf>
    <xf numFmtId="0" fontId="7" fillId="0" borderId="0" xfId="0" applyFont="1"/>
    <xf numFmtId="0" fontId="8" fillId="2" borderId="0" xfId="0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right"/>
    </xf>
    <xf numFmtId="0" fontId="11" fillId="2" borderId="2" xfId="0" applyFont="1" applyFill="1" applyBorder="1" applyAlignment="1">
      <alignment wrapText="1"/>
    </xf>
    <xf numFmtId="0" fontId="11" fillId="2" borderId="0" xfId="0" applyFont="1" applyFill="1" applyAlignment="1">
      <alignment horizontal="right" wrapText="1"/>
    </xf>
    <xf numFmtId="0" fontId="12" fillId="2" borderId="0" xfId="1" applyFont="1" applyFill="1"/>
    <xf numFmtId="0" fontId="0" fillId="5" borderId="1" xfId="3" applyFont="1" applyBorder="1" applyAlignment="1">
      <alignment horizontal="center"/>
    </xf>
    <xf numFmtId="0" fontId="4" fillId="7" borderId="0" xfId="2" applyFont="1" applyFill="1" applyBorder="1" applyAlignment="1"/>
    <xf numFmtId="0" fontId="0" fillId="7" borderId="0" xfId="0" applyFill="1"/>
    <xf numFmtId="0" fontId="13" fillId="2" borderId="0" xfId="0" applyFont="1" applyFill="1"/>
    <xf numFmtId="0" fontId="0" fillId="5" borderId="1" xfId="3" applyFont="1" applyBorder="1" applyAlignment="1">
      <alignment horizontal="left"/>
    </xf>
    <xf numFmtId="0" fontId="0" fillId="5" borderId="6" xfId="3" applyFont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0" fillId="8" borderId="0" xfId="0" applyFill="1" applyBorder="1"/>
    <xf numFmtId="0" fontId="0" fillId="8" borderId="5" xfId="0" applyFill="1" applyBorder="1"/>
    <xf numFmtId="0" fontId="0" fillId="9" borderId="7" xfId="0" applyFill="1" applyBorder="1"/>
    <xf numFmtId="0" fontId="14" fillId="2" borderId="0" xfId="1" applyFont="1" applyFill="1"/>
    <xf numFmtId="0" fontId="15" fillId="3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16" fillId="2" borderId="0" xfId="0" applyFont="1" applyFill="1" applyAlignment="1">
      <alignment horizontal="center"/>
    </xf>
    <xf numFmtId="0" fontId="16" fillId="2" borderId="0" xfId="0" applyFont="1" applyFill="1"/>
    <xf numFmtId="0" fontId="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left" vertical="center" wrapText="1"/>
    </xf>
    <xf numFmtId="0" fontId="6" fillId="6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4">
    <cellStyle name="20% - Énfasis3" xfId="2" builtinId="38"/>
    <cellStyle name="40% - Énfasis3" xfId="3" builtinId="39"/>
    <cellStyle name="Encabezado 4" xfId="1" builtinId="1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hyperlink" Target="#'7'!A1"/><Relationship Id="rId1" Type="http://schemas.openxmlformats.org/officeDocument/2006/relationships/hyperlink" Target="#'9'!A1"/><Relationship Id="rId4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wmf"/><Relationship Id="rId2" Type="http://schemas.openxmlformats.org/officeDocument/2006/relationships/hyperlink" Target="#'8'!A1"/><Relationship Id="rId1" Type="http://schemas.openxmlformats.org/officeDocument/2006/relationships/hyperlink" Target="#'10'!A1"/><Relationship Id="rId4" Type="http://schemas.openxmlformats.org/officeDocument/2006/relationships/image" Target="../media/image19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hyperlink" Target="#'9'!A1"/><Relationship Id="rId1" Type="http://schemas.openxmlformats.org/officeDocument/2006/relationships/hyperlink" Target="#'11'!A1"/><Relationship Id="rId4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hyperlink" Target="#'10'!A1"/><Relationship Id="rId1" Type="http://schemas.openxmlformats.org/officeDocument/2006/relationships/hyperlink" Target="#'12'!A1"/><Relationship Id="rId4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wmf"/><Relationship Id="rId2" Type="http://schemas.openxmlformats.org/officeDocument/2006/relationships/hyperlink" Target="#'11'!A1"/><Relationship Id="rId1" Type="http://schemas.openxmlformats.org/officeDocument/2006/relationships/hyperlink" Target="#'13'!A1"/><Relationship Id="rId4" Type="http://schemas.openxmlformats.org/officeDocument/2006/relationships/image" Target="../media/image25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hyperlink" Target="#'12'!A1"/><Relationship Id="rId1" Type="http://schemas.openxmlformats.org/officeDocument/2006/relationships/hyperlink" Target="#'14'!A1"/><Relationship Id="rId4" Type="http://schemas.openxmlformats.org/officeDocument/2006/relationships/image" Target="../media/image27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hyperlink" Target="#'13'!A1"/><Relationship Id="rId1" Type="http://schemas.openxmlformats.org/officeDocument/2006/relationships/hyperlink" Target="#'15'!A1"/><Relationship Id="rId4" Type="http://schemas.openxmlformats.org/officeDocument/2006/relationships/image" Target="../media/image29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hyperlink" Target="#'14'!A1"/><Relationship Id="rId1" Type="http://schemas.openxmlformats.org/officeDocument/2006/relationships/hyperlink" Target="#'16'!A1"/><Relationship Id="rId4" Type="http://schemas.openxmlformats.org/officeDocument/2006/relationships/image" Target="../media/image3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hyperlink" Target="#'15'!A1"/><Relationship Id="rId1" Type="http://schemas.openxmlformats.org/officeDocument/2006/relationships/hyperlink" Target="#'17'!A1"/><Relationship Id="rId4" Type="http://schemas.openxmlformats.org/officeDocument/2006/relationships/image" Target="../media/image33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hyperlink" Target="#'16'!A1"/><Relationship Id="rId1" Type="http://schemas.openxmlformats.org/officeDocument/2006/relationships/hyperlink" Target="#'18'!A1"/><Relationship Id="rId4" Type="http://schemas.openxmlformats.org/officeDocument/2006/relationships/image" Target="../media/image35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hyperlink" Target="#'17'!A1"/><Relationship Id="rId1" Type="http://schemas.openxmlformats.org/officeDocument/2006/relationships/hyperlink" Target="#'19'!A1"/><Relationship Id="rId4" Type="http://schemas.openxmlformats.org/officeDocument/2006/relationships/image" Target="../media/image37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g"/><Relationship Id="rId2" Type="http://schemas.openxmlformats.org/officeDocument/2006/relationships/hyperlink" Target="#'18'!A1"/><Relationship Id="rId1" Type="http://schemas.openxmlformats.org/officeDocument/2006/relationships/hyperlink" Target="#'20'!A1"/><Relationship Id="rId4" Type="http://schemas.openxmlformats.org/officeDocument/2006/relationships/image" Target="../media/image3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g"/><Relationship Id="rId2" Type="http://schemas.openxmlformats.org/officeDocument/2006/relationships/hyperlink" Target="#'19'!A1"/><Relationship Id="rId1" Type="http://schemas.openxmlformats.org/officeDocument/2006/relationships/hyperlink" Target="#RESULTADO!A1"/><Relationship Id="rId4" Type="http://schemas.openxmlformats.org/officeDocument/2006/relationships/image" Target="../media/image41.w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gif"/><Relationship Id="rId2" Type="http://schemas.openxmlformats.org/officeDocument/2006/relationships/image" Target="../media/image42.png"/><Relationship Id="rId1" Type="http://schemas.openxmlformats.org/officeDocument/2006/relationships/hyperlink" Target="#Inicio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RESULTADO!A1"/><Relationship Id="rId2" Type="http://schemas.openxmlformats.org/officeDocument/2006/relationships/image" Target="../media/image45.wmf"/><Relationship Id="rId1" Type="http://schemas.openxmlformats.org/officeDocument/2006/relationships/image" Target="../media/image44.wmf"/><Relationship Id="rId4" Type="http://schemas.openxmlformats.org/officeDocument/2006/relationships/hyperlink" Target="#Segund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Inicio!A1"/><Relationship Id="rId1" Type="http://schemas.openxmlformats.org/officeDocument/2006/relationships/hyperlink" Target="#'2'!A1"/><Relationship Id="rId4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hyperlink" Target="#'1'!A1"/><Relationship Id="rId1" Type="http://schemas.openxmlformats.org/officeDocument/2006/relationships/hyperlink" Target="#'3'!A1"/><Relationship Id="rId4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hyperlink" Target="#'2'!A1"/><Relationship Id="rId1" Type="http://schemas.openxmlformats.org/officeDocument/2006/relationships/hyperlink" Target="#'4'!A1"/><Relationship Id="rId4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hyperlink" Target="#'5'!A1"/><Relationship Id="rId1" Type="http://schemas.openxmlformats.org/officeDocument/2006/relationships/hyperlink" Target="#'3'!A1"/><Relationship Id="rId4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hyperlink" Target="#'4'!A1"/><Relationship Id="rId1" Type="http://schemas.openxmlformats.org/officeDocument/2006/relationships/hyperlink" Target="#'6'!A1"/><Relationship Id="rId4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hyperlink" Target="#'5'!A1"/><Relationship Id="rId1" Type="http://schemas.openxmlformats.org/officeDocument/2006/relationships/hyperlink" Target="#'7'!A1"/><Relationship Id="rId4" Type="http://schemas.openxmlformats.org/officeDocument/2006/relationships/image" Target="../media/image13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hyperlink" Target="#'6'!A1"/><Relationship Id="rId1" Type="http://schemas.openxmlformats.org/officeDocument/2006/relationships/hyperlink" Target="#'8'!A1"/><Relationship Id="rId4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971550</xdr:colOff>
      <xdr:row>19</xdr:row>
      <xdr:rowOff>57150</xdr:rowOff>
    </xdr:from>
    <xdr:to>
      <xdr:col>10</xdr:col>
      <xdr:colOff>619125</xdr:colOff>
      <xdr:row>22</xdr:row>
      <xdr:rowOff>95250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600950" y="3771900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INICIO</a:t>
          </a:r>
        </a:p>
      </xdr:txBody>
    </xdr:sp>
    <xdr:clientData/>
  </xdr:twoCellAnchor>
  <xdr:oneCellAnchor>
    <xdr:from>
      <xdr:col>2</xdr:col>
      <xdr:colOff>1015771</xdr:colOff>
      <xdr:row>0</xdr:row>
      <xdr:rowOff>78873</xdr:rowOff>
    </xdr:from>
    <xdr:ext cx="4855047" cy="4130939"/>
    <xdr:sp macro="" textlink="">
      <xdr:nvSpPr>
        <xdr:cNvPr id="2" name="1 Rectángulo"/>
        <xdr:cNvSpPr/>
      </xdr:nvSpPr>
      <xdr:spPr>
        <a:xfrm>
          <a:off x="2539771" y="78873"/>
          <a:ext cx="4855047" cy="41309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Lectura</a:t>
          </a:r>
          <a:r>
            <a:rPr lang="es-ES" sz="5400" b="1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 </a:t>
          </a:r>
        </a:p>
        <a:p>
          <a:pPr algn="ctr"/>
          <a:r>
            <a:rPr lang="es-ES" sz="5400" b="1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Reconocimiento</a:t>
          </a:r>
        </a:p>
        <a:p>
          <a:pPr algn="ctr"/>
          <a:r>
            <a:rPr lang="es-ES" sz="5400" b="1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 de animales</a:t>
          </a:r>
        </a:p>
        <a:p>
          <a:pPr algn="ctr"/>
          <a:endParaRPr lang="es-ES" sz="1600" b="0" cap="none" spc="0" baseline="0">
            <a:ln w="10160">
              <a:solidFill>
                <a:schemeClr val="accent1"/>
              </a:solidFill>
              <a:prstDash val="solid"/>
            </a:ln>
            <a:solidFill>
              <a:sysClr val="windowText" lastClr="000000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  <a:p>
          <a:pPr algn="ctr"/>
          <a:r>
            <a:rPr lang="es-ES" sz="16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Por </a:t>
          </a:r>
        </a:p>
        <a:p>
          <a:pPr algn="ctr"/>
          <a:r>
            <a:rPr lang="es-ES" sz="16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Santiago Montoya </a:t>
          </a:r>
        </a:p>
        <a:p>
          <a:pPr algn="ctr"/>
          <a:r>
            <a:rPr lang="es-ES" sz="16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Grado 9º1</a:t>
          </a:r>
        </a:p>
        <a:p>
          <a:pPr algn="ctr"/>
          <a:r>
            <a:rPr lang="es-ES" sz="16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Institución Educativa Madre Laura</a:t>
          </a:r>
        </a:p>
        <a:p>
          <a:pPr algn="ctr"/>
          <a:r>
            <a:rPr lang="es-ES" sz="1600" b="0" cap="none" spc="0" baseline="0">
              <a:ln w="10160">
                <a:solidFill>
                  <a:schemeClr val="accent1"/>
                </a:solidFill>
                <a:prstDash val="solid"/>
              </a:ln>
              <a:solidFill>
                <a:sysClr val="windowText" lastClr="0000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Medellin </a:t>
          </a:r>
          <a:endParaRPr lang="es-ES" sz="1600" b="0" cap="none" spc="0">
            <a:ln w="10160">
              <a:solidFill>
                <a:schemeClr val="accent1"/>
              </a:solidFill>
              <a:prstDash val="solid"/>
            </a:ln>
            <a:solidFill>
              <a:sysClr val="windowText" lastClr="000000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47625</xdr:colOff>
      <xdr:row>4</xdr:row>
      <xdr:rowOff>123825</xdr:rowOff>
    </xdr:from>
    <xdr:to>
      <xdr:col>2</xdr:col>
      <xdr:colOff>2419350</xdr:colOff>
      <xdr:row>14</xdr:row>
      <xdr:rowOff>104775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885825"/>
          <a:ext cx="2371725" cy="18859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647700</xdr:colOff>
      <xdr:row>5</xdr:row>
      <xdr:rowOff>142875</xdr:rowOff>
    </xdr:from>
    <xdr:to>
      <xdr:col>8</xdr:col>
      <xdr:colOff>314325</xdr:colOff>
      <xdr:row>14</xdr:row>
      <xdr:rowOff>9525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1095375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76201</xdr:colOff>
      <xdr:row>5</xdr:row>
      <xdr:rowOff>104776</xdr:rowOff>
    </xdr:from>
    <xdr:to>
      <xdr:col>2</xdr:col>
      <xdr:colOff>2266951</xdr:colOff>
      <xdr:row>12</xdr:row>
      <xdr:rowOff>180976</xdr:rowOff>
    </xdr:to>
    <xdr:pic>
      <xdr:nvPicPr>
        <xdr:cNvPr id="9" name="8 Imagen" descr="C:\Users\Admi\AppData\Local\Microsoft\Windows\Temporary Internet Files\Content.IE5\VZDMGDVA\MC900151209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1" y="1057276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495299</xdr:colOff>
      <xdr:row>4</xdr:row>
      <xdr:rowOff>152400</xdr:rowOff>
    </xdr:from>
    <xdr:to>
      <xdr:col>8</xdr:col>
      <xdr:colOff>504824</xdr:colOff>
      <xdr:row>14</xdr:row>
      <xdr:rowOff>57150</xdr:rowOff>
    </xdr:to>
    <xdr:pic>
      <xdr:nvPicPr>
        <xdr:cNvPr id="10" name="9 Imagen" descr="C:\Users\Admi\AppData\Local\Microsoft\Windows\Temporary Internet Files\Content.IE5\Q4C91IFM\MC900346981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914400"/>
          <a:ext cx="2714625" cy="1809750"/>
        </a:xfrm>
        <a:prstGeom prst="ellipse">
          <a:avLst/>
        </a:prstGeom>
        <a:ln w="63500" cap="rnd">
          <a:noFill/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133350</xdr:colOff>
      <xdr:row>4</xdr:row>
      <xdr:rowOff>171450</xdr:rowOff>
    </xdr:from>
    <xdr:to>
      <xdr:col>3</xdr:col>
      <xdr:colOff>47625</xdr:colOff>
      <xdr:row>14</xdr:row>
      <xdr:rowOff>28576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933450"/>
          <a:ext cx="2371725" cy="17621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95250</xdr:colOff>
      <xdr:row>4</xdr:row>
      <xdr:rowOff>104775</xdr:rowOff>
    </xdr:from>
    <xdr:to>
      <xdr:col>8</xdr:col>
      <xdr:colOff>219075</xdr:colOff>
      <xdr:row>14</xdr:row>
      <xdr:rowOff>42917</xdr:rowOff>
    </xdr:to>
    <xdr:pic>
      <xdr:nvPicPr>
        <xdr:cNvPr id="7" name="6 Imagen" descr="C:\Users\Admi\AppData\Local\Microsoft\Windows\Temporary Internet Files\Content.IE5\83WLVX17\MC900444812[1]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866775"/>
          <a:ext cx="2066925" cy="1843142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6</xdr:col>
      <xdr:colOff>581025</xdr:colOff>
      <xdr:row>5</xdr:row>
      <xdr:rowOff>38100</xdr:rowOff>
    </xdr:from>
    <xdr:to>
      <xdr:col>8</xdr:col>
      <xdr:colOff>247650</xdr:colOff>
      <xdr:row>13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990600"/>
          <a:ext cx="2371725" cy="1600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152399</xdr:colOff>
      <xdr:row>4</xdr:row>
      <xdr:rowOff>57151</xdr:rowOff>
    </xdr:from>
    <xdr:to>
      <xdr:col>3</xdr:col>
      <xdr:colOff>114300</xdr:colOff>
      <xdr:row>13</xdr:row>
      <xdr:rowOff>123825</xdr:rowOff>
    </xdr:to>
    <xdr:pic>
      <xdr:nvPicPr>
        <xdr:cNvPr id="8" name="7 Imagen" descr="C:\Users\Admi\AppData\Local\Microsoft\Windows\Temporary Internet Files\Content.IE5\NHDCQVG3\MP900431765[1]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399" y="819151"/>
          <a:ext cx="2419351" cy="178117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114300</xdr:colOff>
      <xdr:row>4</xdr:row>
      <xdr:rowOff>180975</xdr:rowOff>
    </xdr:from>
    <xdr:to>
      <xdr:col>2</xdr:col>
      <xdr:colOff>2422281</xdr:colOff>
      <xdr:row>14</xdr:row>
      <xdr:rowOff>180975</xdr:rowOff>
    </xdr:to>
    <xdr:pic>
      <xdr:nvPicPr>
        <xdr:cNvPr id="9" name="8 Imagen" descr="C:\Users\Admi\AppData\Local\Microsoft\Windows\Temporary Internet Files\Content.IE5\VZDMGDVA\MC900057341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942975"/>
          <a:ext cx="2307981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704850</xdr:colOff>
      <xdr:row>4</xdr:row>
      <xdr:rowOff>7993</xdr:rowOff>
    </xdr:from>
    <xdr:to>
      <xdr:col>7</xdr:col>
      <xdr:colOff>1790699</xdr:colOff>
      <xdr:row>14</xdr:row>
      <xdr:rowOff>120758</xdr:rowOff>
    </xdr:to>
    <xdr:pic>
      <xdr:nvPicPr>
        <xdr:cNvPr id="10" name="9 Imagen" descr="C:\Users\Admi\AppData\Local\Microsoft\Windows\Temporary Internet Files\Content.IE5\VZDMGDVA\MC900356157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769993"/>
          <a:ext cx="1847849" cy="201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5</xdr:row>
      <xdr:rowOff>76200</xdr:rowOff>
    </xdr:from>
    <xdr:to>
      <xdr:col>2</xdr:col>
      <xdr:colOff>2390775</xdr:colOff>
      <xdr:row>13</xdr:row>
      <xdr:rowOff>133350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1028700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495299</xdr:colOff>
      <xdr:row>4</xdr:row>
      <xdr:rowOff>104775</xdr:rowOff>
    </xdr:from>
    <xdr:to>
      <xdr:col>8</xdr:col>
      <xdr:colOff>67350</xdr:colOff>
      <xdr:row>14</xdr:row>
      <xdr:rowOff>38100</xdr:rowOff>
    </xdr:to>
    <xdr:pic>
      <xdr:nvPicPr>
        <xdr:cNvPr id="7" name="6 Imagen" descr="C:\Program Files\Microsoft Office\MEDIA\CAGCAT10\j0332364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866775"/>
          <a:ext cx="2277151" cy="183832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648117</xdr:colOff>
      <xdr:row>4</xdr:row>
      <xdr:rowOff>38099</xdr:rowOff>
    </xdr:from>
    <xdr:to>
      <xdr:col>4</xdr:col>
      <xdr:colOff>133350</xdr:colOff>
      <xdr:row>14</xdr:row>
      <xdr:rowOff>79894</xdr:rowOff>
    </xdr:to>
    <xdr:pic>
      <xdr:nvPicPr>
        <xdr:cNvPr id="9" name="8 Imagen" descr="C:\Users\Admi\AppData\Local\Microsoft\Windows\Temporary Internet Files\Content.IE5\83WLVX17\MP900403403[1]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117" y="800099"/>
          <a:ext cx="2923758" cy="194679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628650</xdr:colOff>
      <xdr:row>4</xdr:row>
      <xdr:rowOff>171450</xdr:rowOff>
    </xdr:from>
    <xdr:to>
      <xdr:col>8</xdr:col>
      <xdr:colOff>633377</xdr:colOff>
      <xdr:row>14</xdr:row>
      <xdr:rowOff>161925</xdr:rowOff>
    </xdr:to>
    <xdr:pic>
      <xdr:nvPicPr>
        <xdr:cNvPr id="10" name="9 Imagen" descr="C:\Users\Admi\AppData\Local\Microsoft\Windows\Temporary Internet Files\Content.IE5\NHDCQVG3\MC900438133[1].wm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933450"/>
          <a:ext cx="2709827" cy="18954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6</xdr:col>
      <xdr:colOff>654918</xdr:colOff>
      <xdr:row>4</xdr:row>
      <xdr:rowOff>28576</xdr:rowOff>
    </xdr:from>
    <xdr:to>
      <xdr:col>8</xdr:col>
      <xdr:colOff>85725</xdr:colOff>
      <xdr:row>13</xdr:row>
      <xdr:rowOff>123825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593" y="790576"/>
          <a:ext cx="2135907" cy="18097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47625</xdr:colOff>
      <xdr:row>5</xdr:row>
      <xdr:rowOff>38100</xdr:rowOff>
    </xdr:from>
    <xdr:to>
      <xdr:col>2</xdr:col>
      <xdr:colOff>2419350</xdr:colOff>
      <xdr:row>13</xdr:row>
      <xdr:rowOff>171450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990600"/>
          <a:ext cx="2371725" cy="1657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28575</xdr:rowOff>
    </xdr:from>
    <xdr:to>
      <xdr:col>3</xdr:col>
      <xdr:colOff>0</xdr:colOff>
      <xdr:row>13</xdr:row>
      <xdr:rowOff>104775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790575"/>
          <a:ext cx="2371725" cy="1790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371474</xdr:colOff>
      <xdr:row>6</xdr:row>
      <xdr:rowOff>76200</xdr:rowOff>
    </xdr:from>
    <xdr:to>
      <xdr:col>8</xdr:col>
      <xdr:colOff>434741</xdr:colOff>
      <xdr:row>14</xdr:row>
      <xdr:rowOff>123825</xdr:rowOff>
    </xdr:to>
    <xdr:pic>
      <xdr:nvPicPr>
        <xdr:cNvPr id="7" name="6 Imagen" descr="C:\Users\Admi\AppData\Local\Microsoft\Windows\Temporary Internet Files\Content.IE5\83WLVX17\MC900346897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219200"/>
          <a:ext cx="2768367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76200</xdr:colOff>
      <xdr:row>4</xdr:row>
      <xdr:rowOff>38100</xdr:rowOff>
    </xdr:from>
    <xdr:to>
      <xdr:col>2</xdr:col>
      <xdr:colOff>2447925</xdr:colOff>
      <xdr:row>14</xdr:row>
      <xdr:rowOff>76200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800100"/>
          <a:ext cx="2371725" cy="19431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600075</xdr:colOff>
      <xdr:row>3</xdr:row>
      <xdr:rowOff>171450</xdr:rowOff>
    </xdr:from>
    <xdr:to>
      <xdr:col>8</xdr:col>
      <xdr:colOff>347153</xdr:colOff>
      <xdr:row>14</xdr:row>
      <xdr:rowOff>85725</xdr:rowOff>
    </xdr:to>
    <xdr:pic>
      <xdr:nvPicPr>
        <xdr:cNvPr id="8" name="7 Imagen" descr="C:\Users\Admi\AppData\Local\Microsoft\Windows\Temporary Internet Files\Content.IE5\83WLVX17\MC900057225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742950"/>
          <a:ext cx="2452178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8</xdr:col>
      <xdr:colOff>304800</xdr:colOff>
      <xdr:row>10</xdr:row>
      <xdr:rowOff>95250</xdr:rowOff>
    </xdr:to>
    <xdr:sp macro="" textlink="">
      <xdr:nvSpPr>
        <xdr:cNvPr id="7" name="Flecha derecha 6"/>
        <xdr:cNvSpPr/>
      </xdr:nvSpPr>
      <xdr:spPr>
        <a:xfrm>
          <a:off x="2009775" y="1685925"/>
          <a:ext cx="4162425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1390651</xdr:colOff>
      <xdr:row>17</xdr:row>
      <xdr:rowOff>125138</xdr:rowOff>
    </xdr:from>
    <xdr:to>
      <xdr:col>8</xdr:col>
      <xdr:colOff>704851</xdr:colOff>
      <xdr:row>19</xdr:row>
      <xdr:rowOff>77513</xdr:rowOff>
    </xdr:to>
    <xdr:sp macro="" textlink="">
      <xdr:nvSpPr>
        <xdr:cNvPr id="8" name="Flecha derecha 7"/>
        <xdr:cNvSpPr/>
      </xdr:nvSpPr>
      <xdr:spPr>
        <a:xfrm>
          <a:off x="2914651" y="3382688"/>
          <a:ext cx="3657600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3</xdr:col>
      <xdr:colOff>95250</xdr:colOff>
      <xdr:row>19</xdr:row>
      <xdr:rowOff>1</xdr:rowOff>
    </xdr:from>
    <xdr:to>
      <xdr:col>10</xdr:col>
      <xdr:colOff>180975</xdr:colOff>
      <xdr:row>21</xdr:row>
      <xdr:rowOff>133351</xdr:rowOff>
    </xdr:to>
    <xdr:sp macro="" textlink="">
      <xdr:nvSpPr>
        <xdr:cNvPr id="9" name="Flecha doblada hacia arriba 8"/>
        <xdr:cNvSpPr/>
      </xdr:nvSpPr>
      <xdr:spPr>
        <a:xfrm>
          <a:off x="3838575" y="3648076"/>
          <a:ext cx="4829175" cy="514350"/>
        </a:xfrm>
        <a:prstGeom prst="bentUpArrow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1381126</xdr:colOff>
      <xdr:row>21</xdr:row>
      <xdr:rowOff>171450</xdr:rowOff>
    </xdr:from>
    <xdr:to>
      <xdr:col>10</xdr:col>
      <xdr:colOff>685801</xdr:colOff>
      <xdr:row>23</xdr:row>
      <xdr:rowOff>142875</xdr:rowOff>
    </xdr:to>
    <xdr:sp macro="" textlink="">
      <xdr:nvSpPr>
        <xdr:cNvPr id="10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8010526" y="4210050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Iniciar</a:t>
          </a:r>
        </a:p>
      </xdr:txBody>
    </xdr:sp>
    <xdr:clientData/>
  </xdr:twoCellAnchor>
  <xdr:oneCellAnchor>
    <xdr:from>
      <xdr:col>0</xdr:col>
      <xdr:colOff>190500</xdr:colOff>
      <xdr:row>0</xdr:row>
      <xdr:rowOff>0</xdr:rowOff>
    </xdr:from>
    <xdr:ext cx="7858125" cy="1254627"/>
    <xdr:sp macro="" textlink="">
      <xdr:nvSpPr>
        <xdr:cNvPr id="11" name="10 Rectángulo"/>
        <xdr:cNvSpPr/>
      </xdr:nvSpPr>
      <xdr:spPr>
        <a:xfrm>
          <a:off x="190500" y="0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perspectiveLeft"/>
            <a:lightRig rig="threePt" dir="t"/>
          </a:scene3d>
        </a:bodyPr>
        <a:lstStyle/>
        <a:p>
          <a:pPr algn="ctr"/>
          <a:r>
            <a:rPr lang="es-ES" sz="4400" b="1" cap="none" spc="0">
              <a:ln w="1905"/>
              <a:solidFill>
                <a:sysClr val="windowText" lastClr="000000"/>
              </a:soli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Los</a:t>
          </a:r>
          <a:r>
            <a:rPr lang="es-ES" sz="4400" b="1" cap="none" spc="0" baseline="0">
              <a:ln w="1905"/>
              <a:solidFill>
                <a:sysClr val="windowText" lastClr="000000"/>
              </a:solidFill>
              <a:effectLst>
                <a:glow rad="139700">
                  <a:schemeClr val="accent3">
                    <a:satMod val="175000"/>
                    <a:alpha val="40000"/>
                  </a:schemeClr>
                </a:glow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animales y sus características</a:t>
          </a:r>
          <a:endParaRPr lang="es-ES" sz="4400" b="1" cap="none" spc="0">
            <a:ln w="1905"/>
            <a:solidFill>
              <a:sysClr val="windowText" lastClr="000000"/>
            </a:solidFill>
            <a:effectLst>
              <a:glow rad="139700">
                <a:schemeClr val="accent3">
                  <a:satMod val="175000"/>
                  <a:alpha val="40000"/>
                </a:schemeClr>
              </a:glow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8</xdr:col>
      <xdr:colOff>485775</xdr:colOff>
      <xdr:row>4</xdr:row>
      <xdr:rowOff>180976</xdr:rowOff>
    </xdr:from>
    <xdr:to>
      <xdr:col>10</xdr:col>
      <xdr:colOff>485775</xdr:colOff>
      <xdr:row>16</xdr:row>
      <xdr:rowOff>123826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942976"/>
          <a:ext cx="2619375" cy="2247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632809</xdr:colOff>
      <xdr:row>4</xdr:row>
      <xdr:rowOff>0</xdr:rowOff>
    </xdr:from>
    <xdr:to>
      <xdr:col>3</xdr:col>
      <xdr:colOff>95250</xdr:colOff>
      <xdr:row>13</xdr:row>
      <xdr:rowOff>114300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809" y="762000"/>
          <a:ext cx="2681891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638175</xdr:colOff>
      <xdr:row>4</xdr:row>
      <xdr:rowOff>47625</xdr:rowOff>
    </xdr:from>
    <xdr:to>
      <xdr:col>7</xdr:col>
      <xdr:colOff>1876372</xdr:colOff>
      <xdr:row>14</xdr:row>
      <xdr:rowOff>38100</xdr:rowOff>
    </xdr:to>
    <xdr:pic>
      <xdr:nvPicPr>
        <xdr:cNvPr id="8" name="7 Imagen" descr="C:\Users\Admi\AppData\Local\Microsoft\Windows\Temporary Internet Files\Content.IE5\83WLVX17\MC900326500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809625"/>
          <a:ext cx="2000197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219075</xdr:colOff>
      <xdr:row>4</xdr:row>
      <xdr:rowOff>47626</xdr:rowOff>
    </xdr:from>
    <xdr:to>
      <xdr:col>2</xdr:col>
      <xdr:colOff>2266950</xdr:colOff>
      <xdr:row>14</xdr:row>
      <xdr:rowOff>9526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809626"/>
          <a:ext cx="2047875" cy="1866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752475</xdr:colOff>
      <xdr:row>4</xdr:row>
      <xdr:rowOff>47625</xdr:rowOff>
    </xdr:from>
    <xdr:to>
      <xdr:col>8</xdr:col>
      <xdr:colOff>133350</xdr:colOff>
      <xdr:row>14</xdr:row>
      <xdr:rowOff>76201</xdr:rowOff>
    </xdr:to>
    <xdr:pic>
      <xdr:nvPicPr>
        <xdr:cNvPr id="7" name="6 Imagen" descr="C:\Users\Admi\AppData\Local\Microsoft\Windows\Temporary Internet Files\Content.IE5\83WLVX17\MP900401271[1]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809625"/>
          <a:ext cx="2085975" cy="193357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Ver </a:t>
          </a:r>
          <a:r>
            <a:rPr lang="es-CO" sz="1200" b="1"/>
            <a:t>Resultado</a:t>
          </a:r>
          <a:endParaRPr lang="es-CO" sz="1600" b="1"/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6</xdr:col>
      <xdr:colOff>533399</xdr:colOff>
      <xdr:row>4</xdr:row>
      <xdr:rowOff>180975</xdr:rowOff>
    </xdr:from>
    <xdr:to>
      <xdr:col>8</xdr:col>
      <xdr:colOff>390524</xdr:colOff>
      <xdr:row>14</xdr:row>
      <xdr:rowOff>36062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4" y="942975"/>
          <a:ext cx="2562225" cy="176008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38099</xdr:colOff>
      <xdr:row>4</xdr:row>
      <xdr:rowOff>19050</xdr:rowOff>
    </xdr:from>
    <xdr:to>
      <xdr:col>2</xdr:col>
      <xdr:colOff>2353858</xdr:colOff>
      <xdr:row>14</xdr:row>
      <xdr:rowOff>152400</xdr:rowOff>
    </xdr:to>
    <xdr:pic>
      <xdr:nvPicPr>
        <xdr:cNvPr id="8" name="7 Imagen" descr="C:\Users\Admi\AppData\Local\Microsoft\Windows\Temporary Internet Files\Content.IE5\Q4C91IFM\MC900332412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781050"/>
          <a:ext cx="2315759" cy="203835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20</xdr:row>
      <xdr:rowOff>47625</xdr:rowOff>
    </xdr:from>
    <xdr:to>
      <xdr:col>1</xdr:col>
      <xdr:colOff>1304924</xdr:colOff>
      <xdr:row>23</xdr:row>
      <xdr:rowOff>152400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85750" y="4857750"/>
          <a:ext cx="1781174" cy="67627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chemeClr val="lt1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666749</xdr:colOff>
      <xdr:row>0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666749" y="164598"/>
          <a:ext cx="7858125" cy="1254627"/>
        </a:xfrm>
        <a:prstGeom prst="rect">
          <a:avLst/>
        </a:prstGeom>
        <a:noFill/>
        <a:effectLst>
          <a:glow rad="228600">
            <a:schemeClr val="accent3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s-ES" sz="66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TU RESULTADO ES</a:t>
          </a:r>
        </a:p>
      </xdr:txBody>
    </xdr:sp>
    <xdr:clientData/>
  </xdr:oneCellAnchor>
  <xdr:twoCellAnchor editAs="oneCell">
    <xdr:from>
      <xdr:col>8</xdr:col>
      <xdr:colOff>211071</xdr:colOff>
      <xdr:row>16</xdr:row>
      <xdr:rowOff>131440</xdr:rowOff>
    </xdr:from>
    <xdr:to>
      <xdr:col>11</xdr:col>
      <xdr:colOff>0</xdr:colOff>
      <xdr:row>24</xdr:row>
      <xdr:rowOff>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6271" y="3179440"/>
          <a:ext cx="1560579" cy="239268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6</xdr:row>
      <xdr:rowOff>114300</xdr:rowOff>
    </xdr:from>
    <xdr:to>
      <xdr:col>7</xdr:col>
      <xdr:colOff>66676</xdr:colOff>
      <xdr:row>17</xdr:row>
      <xdr:rowOff>152400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257300"/>
          <a:ext cx="4619626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798579</xdr:colOff>
      <xdr:row>12</xdr:row>
      <xdr:rowOff>106685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0579" cy="239268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400049</xdr:colOff>
      <xdr:row>11</xdr:row>
      <xdr:rowOff>28575</xdr:rowOff>
    </xdr:from>
    <xdr:to>
      <xdr:col>8</xdr:col>
      <xdr:colOff>57150</xdr:colOff>
      <xdr:row>23</xdr:row>
      <xdr:rowOff>28575</xdr:rowOff>
    </xdr:to>
    <xdr:sp macro="" textlink="">
      <xdr:nvSpPr>
        <xdr:cNvPr id="4" name="Llamada de flecha hacia arriba 3"/>
        <xdr:cNvSpPr/>
      </xdr:nvSpPr>
      <xdr:spPr>
        <a:xfrm>
          <a:off x="400049" y="2047875"/>
          <a:ext cx="6953251" cy="2286000"/>
        </a:xfrm>
        <a:prstGeom prst="upArrowCallout">
          <a:avLst>
            <a:gd name="adj1" fmla="val 32655"/>
            <a:gd name="adj2" fmla="val 28982"/>
            <a:gd name="adj3" fmla="val 33510"/>
            <a:gd name="adj4" fmla="val 59787"/>
          </a:avLst>
        </a:prstGeom>
        <a:solidFill>
          <a:srgbClr val="FFFF00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Llene todas las Columnas  con 5 palabras de acuerdo al ejercicio que vaya a desarrollar.</a:t>
          </a:r>
          <a:endParaRPr lang="es-CO" sz="1800">
            <a:effectLst/>
          </a:endParaRPr>
        </a:p>
        <a:p>
          <a:pPr algn="l"/>
          <a:r>
            <a:rPr lang="es-CO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Recuerde: una opcion Buena y cuatro malas. Adicionalmente la Opción buena debe especificarse</a:t>
          </a:r>
          <a:r>
            <a:rPr lang="es-CO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 la fila 10 como Respuesta Correcta.</a:t>
          </a:r>
        </a:p>
        <a:p>
          <a:pPr algn="l"/>
          <a:endParaRPr lang="es-CO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600074</xdr:colOff>
      <xdr:row>0</xdr:row>
      <xdr:rowOff>2673</xdr:rowOff>
    </xdr:from>
    <xdr:ext cx="7858125" cy="468013"/>
    <xdr:sp macro="" textlink="">
      <xdr:nvSpPr>
        <xdr:cNvPr id="4" name="3 Rectángulo"/>
        <xdr:cNvSpPr/>
      </xdr:nvSpPr>
      <xdr:spPr>
        <a:xfrm>
          <a:off x="1362074" y="2673"/>
          <a:ext cx="785812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ESCRIBE LA PALABRA DE ACUERDO AL DIBUJO</a:t>
          </a:r>
        </a:p>
      </xdr:txBody>
    </xdr:sp>
    <xdr:clientData/>
  </xdr:oneCellAnchor>
  <xdr:twoCellAnchor editAs="oneCell">
    <xdr:from>
      <xdr:col>1</xdr:col>
      <xdr:colOff>638175</xdr:colOff>
      <xdr:row>5</xdr:row>
      <xdr:rowOff>57150</xdr:rowOff>
    </xdr:from>
    <xdr:to>
      <xdr:col>4</xdr:col>
      <xdr:colOff>161925</xdr:colOff>
      <xdr:row>13</xdr:row>
      <xdr:rowOff>19050</xdr:rowOff>
    </xdr:to>
    <xdr:pic>
      <xdr:nvPicPr>
        <xdr:cNvPr id="6" name="5 Imagen" descr="C:\Archivos de programa\Microsoft Office\MEDIA\CAGCAT10\j0233070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09650"/>
          <a:ext cx="29622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5</xdr:row>
      <xdr:rowOff>152400</xdr:rowOff>
    </xdr:from>
    <xdr:to>
      <xdr:col>7</xdr:col>
      <xdr:colOff>1790700</xdr:colOff>
      <xdr:row>13</xdr:row>
      <xdr:rowOff>9525</xdr:rowOff>
    </xdr:to>
    <xdr:pic>
      <xdr:nvPicPr>
        <xdr:cNvPr id="7" name="6 Imagen" descr="C:\Archivos de programa\Microsoft Office\MEDIA\CAGCAT10\j0285698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04900"/>
          <a:ext cx="1704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21</xdr:row>
      <xdr:rowOff>219075</xdr:rowOff>
    </xdr:from>
    <xdr:to>
      <xdr:col>10</xdr:col>
      <xdr:colOff>714375</xdr:colOff>
      <xdr:row>23</xdr:row>
      <xdr:rowOff>152400</xdr:rowOff>
    </xdr:to>
    <xdr:sp macro="" textlink="">
      <xdr:nvSpPr>
        <xdr:cNvPr id="5" name="Flecha derecha 4">
          <a:hlinkClick xmlns:r="http://schemas.openxmlformats.org/officeDocument/2006/relationships" r:id="rId3"/>
        </xdr:cNvPr>
        <xdr:cNvSpPr/>
      </xdr:nvSpPr>
      <xdr:spPr>
        <a:xfrm>
          <a:off x="8420100" y="4219575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Ver Resultado</a:t>
          </a:r>
        </a:p>
      </xdr:txBody>
    </xdr:sp>
    <xdr:clientData/>
  </xdr:twoCellAnchor>
  <xdr:twoCellAnchor>
    <xdr:from>
      <xdr:col>0</xdr:col>
      <xdr:colOff>100839</xdr:colOff>
      <xdr:row>22</xdr:row>
      <xdr:rowOff>0</xdr:rowOff>
    </xdr:from>
    <xdr:to>
      <xdr:col>1</xdr:col>
      <xdr:colOff>299211</xdr:colOff>
      <xdr:row>23</xdr:row>
      <xdr:rowOff>171450</xdr:rowOff>
    </xdr:to>
    <xdr:sp macro="" textlink="">
      <xdr:nvSpPr>
        <xdr:cNvPr id="8" name="Flecha derecha 7">
          <a:hlinkClick xmlns:r="http://schemas.openxmlformats.org/officeDocument/2006/relationships" r:id="rId4"/>
        </xdr:cNvPr>
        <xdr:cNvSpPr/>
      </xdr:nvSpPr>
      <xdr:spPr>
        <a:xfrm flipH="1">
          <a:off x="100839" y="4238625"/>
          <a:ext cx="960372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8" name="7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10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304800</xdr:colOff>
      <xdr:row>4</xdr:row>
      <xdr:rowOff>19050</xdr:rowOff>
    </xdr:from>
    <xdr:to>
      <xdr:col>2</xdr:col>
      <xdr:colOff>2171700</xdr:colOff>
      <xdr:row>14</xdr:row>
      <xdr:rowOff>160893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81050"/>
          <a:ext cx="1866900" cy="204684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695325</xdr:colOff>
      <xdr:row>4</xdr:row>
      <xdr:rowOff>123825</xdr:rowOff>
    </xdr:from>
    <xdr:to>
      <xdr:col>8</xdr:col>
      <xdr:colOff>361950</xdr:colOff>
      <xdr:row>14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885825"/>
          <a:ext cx="2371725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19050</xdr:colOff>
      <xdr:row>5</xdr:row>
      <xdr:rowOff>114300</xdr:rowOff>
    </xdr:from>
    <xdr:to>
      <xdr:col>2</xdr:col>
      <xdr:colOff>2390775</xdr:colOff>
      <xdr:row>13</xdr:row>
      <xdr:rowOff>171450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1066800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638175</xdr:colOff>
      <xdr:row>4</xdr:row>
      <xdr:rowOff>142875</xdr:rowOff>
    </xdr:from>
    <xdr:to>
      <xdr:col>8</xdr:col>
      <xdr:colOff>304800</xdr:colOff>
      <xdr:row>14</xdr:row>
      <xdr:rowOff>28575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904875"/>
          <a:ext cx="2371725" cy="17907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oneCellAnchor>
    <xdr:from>
      <xdr:col>1</xdr:col>
      <xdr:colOff>266700</xdr:colOff>
      <xdr:row>1</xdr:row>
      <xdr:rowOff>28575</xdr:rowOff>
    </xdr:from>
    <xdr:ext cx="7858125" cy="530658"/>
    <xdr:sp macro="" textlink="">
      <xdr:nvSpPr>
        <xdr:cNvPr id="9" name="8 Rectángulo"/>
        <xdr:cNvSpPr/>
      </xdr:nvSpPr>
      <xdr:spPr>
        <a:xfrm>
          <a:off x="1028700" y="219075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95250</xdr:colOff>
      <xdr:row>5</xdr:row>
      <xdr:rowOff>9525</xdr:rowOff>
    </xdr:from>
    <xdr:to>
      <xdr:col>3</xdr:col>
      <xdr:colOff>9525</xdr:colOff>
      <xdr:row>14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962025"/>
          <a:ext cx="2371725" cy="17240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590550</xdr:colOff>
      <xdr:row>5</xdr:row>
      <xdr:rowOff>152400</xdr:rowOff>
    </xdr:from>
    <xdr:to>
      <xdr:col>8</xdr:col>
      <xdr:colOff>257175</xdr:colOff>
      <xdr:row>14</xdr:row>
      <xdr:rowOff>19050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104900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7</xdr:col>
      <xdr:colOff>1781175</xdr:colOff>
      <xdr:row>19</xdr:row>
      <xdr:rowOff>85725</xdr:rowOff>
    </xdr:from>
    <xdr:to>
      <xdr:col>9</xdr:col>
      <xdr:colOff>581025</xdr:colOff>
      <xdr:row>22</xdr:row>
      <xdr:rowOff>9525</xdr:rowOff>
    </xdr:to>
    <xdr:sp macro="" textlink="">
      <xdr:nvSpPr>
        <xdr:cNvPr id="9" name="Flecha derecha 8">
          <a:hlinkClick xmlns:r="http://schemas.openxmlformats.org/officeDocument/2006/relationships" r:id="rId2"/>
        </xdr:cNvPr>
        <xdr:cNvSpPr/>
      </xdr:nvSpPr>
      <xdr:spPr>
        <a:xfrm>
          <a:off x="7181850" y="3705225"/>
          <a:ext cx="1504950" cy="5429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 editAs="oneCell">
    <xdr:from>
      <xdr:col>2</xdr:col>
      <xdr:colOff>28575</xdr:colOff>
      <xdr:row>4</xdr:row>
      <xdr:rowOff>180975</xdr:rowOff>
    </xdr:from>
    <xdr:to>
      <xdr:col>2</xdr:col>
      <xdr:colOff>2400300</xdr:colOff>
      <xdr:row>14</xdr:row>
      <xdr:rowOff>114300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942975"/>
          <a:ext cx="2371725" cy="18383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561975</xdr:colOff>
      <xdr:row>5</xdr:row>
      <xdr:rowOff>123825</xdr:rowOff>
    </xdr:from>
    <xdr:to>
      <xdr:col>8</xdr:col>
      <xdr:colOff>228600</xdr:colOff>
      <xdr:row>13</xdr:row>
      <xdr:rowOff>180975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1076325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57150</xdr:colOff>
      <xdr:row>5</xdr:row>
      <xdr:rowOff>57150</xdr:rowOff>
    </xdr:from>
    <xdr:to>
      <xdr:col>2</xdr:col>
      <xdr:colOff>2428875</xdr:colOff>
      <xdr:row>14</xdr:row>
      <xdr:rowOff>9525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009650"/>
          <a:ext cx="2371725" cy="16668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619125</xdr:colOff>
      <xdr:row>4</xdr:row>
      <xdr:rowOff>38101</xdr:rowOff>
    </xdr:from>
    <xdr:to>
      <xdr:col>8</xdr:col>
      <xdr:colOff>285750</xdr:colOff>
      <xdr:row>14</xdr:row>
      <xdr:rowOff>152401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800101"/>
          <a:ext cx="2371725" cy="20193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114300</xdr:colOff>
      <xdr:row>4</xdr:row>
      <xdr:rowOff>161926</xdr:rowOff>
    </xdr:from>
    <xdr:to>
      <xdr:col>3</xdr:col>
      <xdr:colOff>28575</xdr:colOff>
      <xdr:row>14</xdr:row>
      <xdr:rowOff>28576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923926"/>
          <a:ext cx="2371725" cy="17716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619125</xdr:colOff>
      <xdr:row>5</xdr:row>
      <xdr:rowOff>133350</xdr:rowOff>
    </xdr:from>
    <xdr:to>
      <xdr:col>8</xdr:col>
      <xdr:colOff>285750</xdr:colOff>
      <xdr:row>14</xdr:row>
      <xdr:rowOff>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085850"/>
          <a:ext cx="2371725" cy="15811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800" b="1" cap="none" spc="0">
              <a:ln w="11430"/>
              <a:solidFill>
                <a:schemeClr val="bg1"/>
              </a:solidFill>
              <a:effectLst>
                <a:glow rad="101600">
                  <a:schemeClr val="accent1">
                    <a:satMod val="175000"/>
                    <a:alpha val="40000"/>
                  </a:schemeClr>
                </a:glow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ESCOGE LA PALABRA DE ACUERDO AL DIBUJO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FF0000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66675</xdr:colOff>
      <xdr:row>5</xdr:row>
      <xdr:rowOff>114300</xdr:rowOff>
    </xdr:from>
    <xdr:to>
      <xdr:col>2</xdr:col>
      <xdr:colOff>2438400</xdr:colOff>
      <xdr:row>14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1066800"/>
          <a:ext cx="2371725" cy="1647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638175</xdr:colOff>
      <xdr:row>5</xdr:row>
      <xdr:rowOff>152400</xdr:rowOff>
    </xdr:from>
    <xdr:to>
      <xdr:col>8</xdr:col>
      <xdr:colOff>304800</xdr:colOff>
      <xdr:row>13</xdr:row>
      <xdr:rowOff>180975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1104900"/>
          <a:ext cx="2371725" cy="15525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topLeftCell="B1" workbookViewId="0">
      <selection activeCell="K12" sqref="K1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2:2" ht="15" customHeight="1" x14ac:dyDescent="0.25"/>
    <row r="2" spans="2:2" ht="15" customHeight="1" x14ac:dyDescent="0.25"/>
    <row r="3" spans="2:2" x14ac:dyDescent="0.25"/>
    <row r="4" spans="2:2" x14ac:dyDescent="0.25"/>
    <row r="5" spans="2:2" x14ac:dyDescent="0.25"/>
    <row r="6" spans="2:2" ht="18.75" x14ac:dyDescent="0.3">
      <c r="B6" s="12"/>
    </row>
    <row r="7" spans="2:2" x14ac:dyDescent="0.25"/>
    <row r="8" spans="2:2" x14ac:dyDescent="0.25"/>
    <row r="9" spans="2:2" x14ac:dyDescent="0.25"/>
    <row r="10" spans="2:2" ht="18.75" x14ac:dyDescent="0.3">
      <c r="B10" s="12"/>
    </row>
    <row r="11" spans="2:2" x14ac:dyDescent="0.25"/>
    <row r="12" spans="2:2" x14ac:dyDescent="0.25"/>
    <row r="13" spans="2:2" x14ac:dyDescent="0.25"/>
    <row r="14" spans="2:2" x14ac:dyDescent="0.25"/>
    <row r="15" spans="2:2" x14ac:dyDescent="0.25"/>
    <row r="16" spans="2:2" x14ac:dyDescent="0.25"/>
    <row r="17" spans="2:2" x14ac:dyDescent="0.25"/>
    <row r="18" spans="2:2" x14ac:dyDescent="0.25"/>
    <row r="19" spans="2:2" x14ac:dyDescent="0.25"/>
    <row r="20" spans="2:2" x14ac:dyDescent="0.25"/>
    <row r="21" spans="2:2" ht="15.75" x14ac:dyDescent="0.25">
      <c r="B21" s="2"/>
    </row>
    <row r="22" spans="2:2" x14ac:dyDescent="0.25"/>
    <row r="23" spans="2:2" x14ac:dyDescent="0.25"/>
    <row r="24" spans="2:2" ht="15" customHeight="1" x14ac:dyDescent="0.25"/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8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140</v>
      </c>
      <c r="D16" s="26"/>
      <c r="E16" s="26"/>
      <c r="F16" s="26"/>
      <c r="G16" s="26"/>
      <c r="H16" s="25" t="s">
        <v>142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Definiciones!$Q$5:$Q$9</xm:f>
          </x14:formula1>
          <xm:sqref>H16</xm:sqref>
        </x14:dataValidation>
        <x14:dataValidation type="list" allowBlank="1" showInputMessage="1" showErrorMessage="1">
          <x14:formula1>
            <xm:f>Definiciones!$P$5:$P$9</xm:f>
          </x14:formula1>
          <xm:sqref>C16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9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147</v>
      </c>
      <c r="D16" s="26"/>
      <c r="E16" s="26"/>
      <c r="F16" s="26"/>
      <c r="G16" s="26"/>
      <c r="H16" s="25" t="s">
        <v>151</v>
      </c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Definiciones!$R$5:$R$9</xm:f>
          </x14:formula1>
          <xm:sqref>C16</xm:sqref>
        </x14:dataValidation>
        <x14:dataValidation type="list" allowBlank="1" showInputMessage="1" showErrorMessage="1">
          <x14:formula1>
            <xm:f>Definiciones!$S$5:$S$9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10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154</v>
      </c>
      <c r="D16" s="26"/>
      <c r="E16" s="26"/>
      <c r="F16" s="26"/>
      <c r="G16" s="26"/>
      <c r="H16" s="25" t="s">
        <v>158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Definiciones!$U$5:$U$9</xm:f>
          </x14:formula1>
          <xm:sqref>H16</xm:sqref>
        </x14:dataValidation>
        <x14:dataValidation type="list" allowBlank="1" showInputMessage="1" showErrorMessage="1">
          <x14:formula1>
            <xm:f>Definiciones!$T$5:$T$9</xm:f>
          </x14:formula1>
          <xm:sqref>C16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11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12</v>
      </c>
      <c r="D16" s="26"/>
      <c r="E16" s="26"/>
      <c r="F16" s="26"/>
      <c r="G16" s="26"/>
      <c r="H16" s="25" t="s">
        <v>70</v>
      </c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Definiciones!$W$5:$W$9</xm:f>
          </x14:formula1>
          <xm:sqref>H16</xm:sqref>
        </x14:dataValidation>
        <x14:dataValidation type="list" allowBlank="1" showInputMessage="1" showErrorMessage="1">
          <x14:formula1>
            <xm:f>Definiciones!$V$5:$V$9</xm:f>
          </x14:formula1>
          <xm:sqref>C16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12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95</v>
      </c>
      <c r="D16" s="26"/>
      <c r="E16" s="26"/>
      <c r="F16" s="26"/>
      <c r="G16" s="26"/>
      <c r="H16" s="25" t="s">
        <v>98</v>
      </c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Definiciones!$X$5:$X$9</xm:f>
          </x14:formula1>
          <xm:sqref>C16</xm:sqref>
        </x14:dataValidation>
        <x14:dataValidation type="list" allowBlank="1" showInputMessage="1" showErrorMessage="1">
          <x14:formula1>
            <xm:f>Definiciones!$Y$5:$Y$9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13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175</v>
      </c>
      <c r="D16" s="26"/>
      <c r="E16" s="26"/>
      <c r="F16" s="26"/>
      <c r="G16" s="26"/>
      <c r="H16" s="25" t="s">
        <v>83</v>
      </c>
    </row>
    <row r="17" spans="3:8" x14ac:dyDescent="0.25"/>
    <row r="18" spans="3:8" x14ac:dyDescent="0.25">
      <c r="C18" s="7" t="str">
        <f>IF(C16=HLOOKUP(A1&amp;"a",Definiciones!$4:$10,7,FALSE),"MUY BIEN"," TE EQUIVOCASTE!!!")</f>
        <v>MUY BIEN</v>
      </c>
      <c r="D18" s="6"/>
      <c r="E18" s="6"/>
      <c r="F18" s="6"/>
      <c r="G18" s="6"/>
      <c r="H18" s="7" t="str">
        <f>IF(H16=HLOOKUP(A1&amp;"b",Definiciones!$4:$10,7,FALSE),"MUY BIEN"," TE EQUIVOCASTE!!!")</f>
        <v>MUY BIEN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2</v>
      </c>
    </row>
    <row r="23" spans="3:8" x14ac:dyDescent="0.25"/>
    <row r="24" spans="3:8" x14ac:dyDescent="0.25"/>
  </sheetData>
  <dataConsolidate/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Definiciones!$AA$5:$AA$9</xm:f>
          </x14:formula1>
          <xm:sqref>H16</xm:sqref>
        </x14:dataValidation>
        <x14:dataValidation type="list" allowBlank="1" showInputMessage="1" showErrorMessage="1">
          <x14:formula1>
            <xm:f>Definiciones!$Z$5:$Z$9</xm:f>
          </x14:formula1>
          <xm:sqref>C16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14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108</v>
      </c>
      <c r="D16" s="26"/>
      <c r="E16" s="26"/>
      <c r="F16" s="26"/>
      <c r="G16" s="26"/>
      <c r="H16" s="25" t="s">
        <v>113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Definiciones!$AB$5:$AB$9</xm:f>
          </x14:formula1>
          <xm:sqref>C16</xm:sqref>
        </x14:dataValidation>
        <x14:dataValidation type="list" allowBlank="1" showInputMessage="1" showErrorMessage="1">
          <x14:formula1>
            <xm:f>Definiciones!$AC$5:$AC$9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15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115</v>
      </c>
      <c r="D16" s="26"/>
      <c r="E16" s="26"/>
      <c r="F16" s="26"/>
      <c r="G16" s="26"/>
      <c r="H16" s="25" t="s">
        <v>121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Definiciones!$AE$5:$AE$9</xm:f>
          </x14:formula1>
          <xm:sqref>H16</xm:sqref>
        </x14:dataValidation>
        <x14:dataValidation type="list" allowBlank="1" showInputMessage="1" showErrorMessage="1">
          <x14:formula1>
            <xm:f>Definiciones!$AD$5:$AD$9</xm:f>
          </x14:formula1>
          <xm:sqref>C16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21" sqref="H2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16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122</v>
      </c>
      <c r="D16" s="26"/>
      <c r="E16" s="26"/>
      <c r="F16" s="26"/>
      <c r="G16" s="26"/>
      <c r="H16" s="25" t="s">
        <v>127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Definiciones!$AF$5:$AF$9</xm:f>
          </x14:formula1>
          <xm:sqref>C16</xm:sqref>
        </x14:dataValidation>
        <x14:dataValidation type="list" allowBlank="1" showInputMessage="1" showErrorMessage="1">
          <x14:formula1>
            <xm:f>Definiciones!$AG$5:$AG$9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17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130</v>
      </c>
      <c r="D16" s="26"/>
      <c r="E16" s="26"/>
      <c r="F16" s="26"/>
      <c r="G16" s="26"/>
      <c r="H16" s="25" t="s">
        <v>135</v>
      </c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Definiciones!$AI$5:$AI$9</xm:f>
          </x14:formula1>
          <xm:sqref>H16</xm:sqref>
        </x14:dataValidation>
        <x14:dataValidation type="list" allowBlank="1" showInputMessage="1" showErrorMessage="1">
          <x14:formula1>
            <xm:f>Definiciones!$AH$5:$AH$9</xm:f>
          </x14:formula1>
          <xm:sqref>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J19" sqref="J19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2:2" ht="15" customHeight="1" x14ac:dyDescent="0.25"/>
    <row r="2" spans="2:2" ht="15" customHeight="1" x14ac:dyDescent="0.25"/>
    <row r="3" spans="2:2" x14ac:dyDescent="0.25"/>
    <row r="4" spans="2:2" x14ac:dyDescent="0.25"/>
    <row r="5" spans="2:2" x14ac:dyDescent="0.25"/>
    <row r="6" spans="2:2" ht="15.75" x14ac:dyDescent="0.25">
      <c r="B6" s="23" t="s">
        <v>8</v>
      </c>
    </row>
    <row r="7" spans="2:2" x14ac:dyDescent="0.25"/>
    <row r="8" spans="2:2" x14ac:dyDescent="0.25"/>
    <row r="9" spans="2:2" x14ac:dyDescent="0.25"/>
    <row r="10" spans="2:2" ht="15.75" x14ac:dyDescent="0.25">
      <c r="B10" s="23" t="s">
        <v>9</v>
      </c>
    </row>
    <row r="11" spans="2:2" x14ac:dyDescent="0.25"/>
    <row r="12" spans="2:2" x14ac:dyDescent="0.25"/>
    <row r="13" spans="2:2" x14ac:dyDescent="0.25"/>
    <row r="14" spans="2:2" x14ac:dyDescent="0.25"/>
    <row r="15" spans="2:2" x14ac:dyDescent="0.25"/>
    <row r="16" spans="2:2" x14ac:dyDescent="0.25"/>
    <row r="17" spans="2:10" x14ac:dyDescent="0.25"/>
    <row r="18" spans="2:10" x14ac:dyDescent="0.25"/>
    <row r="19" spans="2:10" ht="21" x14ac:dyDescent="0.35">
      <c r="B19" s="23" t="s">
        <v>10</v>
      </c>
      <c r="J19" s="24" t="s">
        <v>89</v>
      </c>
    </row>
    <row r="20" spans="2:10" x14ac:dyDescent="0.25"/>
    <row r="21" spans="2:10" x14ac:dyDescent="0.25"/>
    <row r="22" spans="2:10" ht="15.75" x14ac:dyDescent="0.25">
      <c r="B22" s="23" t="s">
        <v>11</v>
      </c>
    </row>
    <row r="23" spans="2:10" x14ac:dyDescent="0.25"/>
    <row r="24" spans="2:10" x14ac:dyDescent="0.25"/>
  </sheetData>
  <dataValidations count="1">
    <dataValidation type="list" allowBlank="1" showInputMessage="1" showErrorMessage="1" sqref="J19">
      <formula1>ParaEjemplo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18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140</v>
      </c>
      <c r="D16" s="25"/>
      <c r="E16" s="25"/>
      <c r="F16" s="25"/>
      <c r="G16" s="25"/>
      <c r="H16" s="25" t="s">
        <v>143</v>
      </c>
      <c r="I16" s="25"/>
      <c r="J16" s="25"/>
    </row>
    <row r="17" spans="3:10" ht="21" x14ac:dyDescent="0.35">
      <c r="C17" s="25"/>
      <c r="D17" s="25"/>
      <c r="E17" s="25"/>
      <c r="F17" s="25"/>
      <c r="G17" s="25"/>
      <c r="H17" s="25"/>
      <c r="I17" s="25"/>
      <c r="J17" s="25"/>
    </row>
    <row r="18" spans="3:10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10" x14ac:dyDescent="0.25"/>
    <row r="20" spans="3:10" x14ac:dyDescent="0.25"/>
    <row r="21" spans="3:10" x14ac:dyDescent="0.25"/>
    <row r="22" spans="3:10" ht="18.75" x14ac:dyDescent="0.3">
      <c r="C22" s="5" t="s">
        <v>0</v>
      </c>
      <c r="D22" s="6">
        <f>COUNTIF(18:18,"MUY BIEN")</f>
        <v>0</v>
      </c>
    </row>
    <row r="23" spans="3:10" x14ac:dyDescent="0.25"/>
    <row r="24" spans="3:10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Definiciones!$AJ$5:$AJ$9</xm:f>
          </x14:formula1>
          <xm:sqref>C16</xm:sqref>
        </x14:dataValidation>
        <x14:dataValidation type="list" allowBlank="1" showInputMessage="1" showErrorMessage="1">
          <x14:formula1>
            <xm:f>Definiciones!$AK$5:$AK$9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19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7" t="s">
        <v>148</v>
      </c>
      <c r="D16" s="28"/>
      <c r="E16" s="28"/>
      <c r="F16" s="28"/>
      <c r="G16" s="28"/>
      <c r="H16" s="27" t="s">
        <v>151</v>
      </c>
      <c r="I16" s="28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Definiciones!$AM$5:$AM$9</xm:f>
          </x14:formula1>
          <xm:sqref>H16</xm:sqref>
        </x14:dataValidation>
        <x14:dataValidation type="list" allowBlank="1" showInputMessage="1" showErrorMessage="1">
          <x14:formula1>
            <xm:f>Definiciones!$AL$5:$AL$9</xm:f>
          </x14:formula1>
          <xm:sqref>C16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20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155</v>
      </c>
      <c r="D16" s="26"/>
      <c r="E16" s="26"/>
      <c r="F16" s="26"/>
      <c r="G16" s="26"/>
      <c r="H16" s="25" t="s">
        <v>157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Definiciones!$AN$5:$AN$9</xm:f>
          </x14:formula1>
          <xm:sqref>C16</xm:sqref>
        </x14:dataValidation>
        <x14:dataValidation type="list" allowBlank="1" showInputMessage="1" showErrorMessage="1">
          <x14:formula1>
            <xm:f>Definiciones!$AO$5:$AO$9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tabSelected="1" workbookViewId="0">
      <selection activeCell="G22" sqref="G22"/>
    </sheetView>
  </sheetViews>
  <sheetFormatPr baseColWidth="10" defaultColWidth="0" defaultRowHeight="0" customHeight="1" zeroHeight="1" x14ac:dyDescent="0.25"/>
  <cols>
    <col min="1" max="1" width="11.42578125" style="1" customWidth="1"/>
    <col min="2" max="2" width="32" style="9" customWidth="1"/>
    <col min="3" max="3" width="5.7109375" style="1" customWidth="1"/>
    <col min="4" max="4" width="21" style="1" customWidth="1"/>
    <col min="5" max="5" width="5" style="1" customWidth="1"/>
    <col min="6" max="6" width="12.28515625" style="1" customWidth="1"/>
    <col min="7" max="9" width="11.140625" style="1" customWidth="1"/>
    <col min="10" max="11" width="7.7109375" style="1" customWidth="1"/>
    <col min="12" max="16384" width="11.42578125" style="1" hidden="1"/>
  </cols>
  <sheetData>
    <row r="1" spans="1:1" ht="15" customHeight="1" x14ac:dyDescent="0.25">
      <c r="A1" s="6"/>
    </row>
    <row r="2" spans="1:1" ht="15" customHeight="1" x14ac:dyDescent="0.25"/>
    <row r="3" spans="1:1" ht="15" customHeight="1" x14ac:dyDescent="0.25"/>
    <row r="4" spans="1:1" ht="15" customHeight="1" x14ac:dyDescent="0.25"/>
    <row r="5" spans="1:1" ht="15" customHeight="1" x14ac:dyDescent="0.25"/>
    <row r="6" spans="1:1" ht="15" customHeight="1" x14ac:dyDescent="0.25"/>
    <row r="7" spans="1:1" ht="15" customHeight="1" x14ac:dyDescent="0.25"/>
    <row r="8" spans="1:1" ht="15" x14ac:dyDescent="0.25"/>
    <row r="9" spans="1:1" ht="15" x14ac:dyDescent="0.25"/>
    <row r="10" spans="1:1" ht="15" x14ac:dyDescent="0.25"/>
    <row r="11" spans="1:1" ht="15" x14ac:dyDescent="0.25"/>
    <row r="12" spans="1:1" ht="15" x14ac:dyDescent="0.25"/>
    <row r="13" spans="1:1" ht="15" x14ac:dyDescent="0.25"/>
    <row r="14" spans="1:1" ht="15" x14ac:dyDescent="0.25"/>
    <row r="15" spans="1:1" ht="15" x14ac:dyDescent="0.25"/>
    <row r="16" spans="1:1" ht="15" x14ac:dyDescent="0.25"/>
    <row r="17" spans="2:9" ht="15" x14ac:dyDescent="0.25"/>
    <row r="18" spans="2:9" ht="15.75" thickBot="1" x14ac:dyDescent="0.3"/>
    <row r="19" spans="2:9" ht="93" customHeight="1" thickBot="1" x14ac:dyDescent="1.4">
      <c r="B19" s="11" t="s">
        <v>15</v>
      </c>
      <c r="C19" s="10"/>
      <c r="D19" s="31">
        <f ca="1">SUM('1'!D22,'2'!D22,'3'!D22,'4'!D22,'5'!D22,'6'!D22,'7'!D22,'8'!D22,'9'!D22,'10'!D22,'11'!D22,'12'!D22,'13'!D22,'14'!D22,'15'!D22,'16'!D22,'17'!D22,'18'!D22,'19'!D22,'20'!D22)</f>
        <v>5</v>
      </c>
      <c r="E19" s="32"/>
      <c r="F19" s="30" t="s">
        <v>16</v>
      </c>
      <c r="G19" s="30"/>
      <c r="H19" s="8"/>
      <c r="I19" s="8"/>
    </row>
    <row r="20" spans="2:9" ht="15" x14ac:dyDescent="0.25"/>
    <row r="21" spans="2:9" ht="15" x14ac:dyDescent="0.25"/>
    <row r="22" spans="2:9" ht="15" customHeight="1" x14ac:dyDescent="0.25"/>
    <row r="23" spans="2:9" ht="15" customHeight="1" x14ac:dyDescent="0.25"/>
    <row r="24" spans="2:9" ht="15" customHeight="1" x14ac:dyDescent="0.25"/>
  </sheetData>
  <mergeCells count="2">
    <mergeCell ref="F19:G19"/>
    <mergeCell ref="D19:E1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76"/>
  <sheetViews>
    <sheetView showGridLines="0" topLeftCell="Z1" workbookViewId="0">
      <selection activeCell="AB18" sqref="AB18"/>
    </sheetView>
  </sheetViews>
  <sheetFormatPr baseColWidth="10" defaultRowHeight="15" x14ac:dyDescent="0.25"/>
  <cols>
    <col min="1" max="1" width="18.5703125" customWidth="1"/>
    <col min="2" max="2" width="13.140625" bestFit="1" customWidth="1"/>
    <col min="3" max="3" width="13.42578125" bestFit="1" customWidth="1"/>
    <col min="4" max="4" width="18.5703125" bestFit="1" customWidth="1"/>
    <col min="5" max="5" width="14.5703125" bestFit="1" customWidth="1"/>
    <col min="6" max="6" width="12.7109375" bestFit="1" customWidth="1"/>
    <col min="7" max="7" width="12.5703125" bestFit="1" customWidth="1"/>
    <col min="8" max="8" width="25" bestFit="1" customWidth="1"/>
    <col min="9" max="9" width="13.42578125" bestFit="1" customWidth="1"/>
    <col min="11" max="11" width="22.140625" bestFit="1" customWidth="1"/>
    <col min="13" max="13" width="12.140625" bestFit="1" customWidth="1"/>
    <col min="14" max="14" width="11.85546875" bestFit="1" customWidth="1"/>
    <col min="15" max="15" width="22.5703125" bestFit="1" customWidth="1"/>
    <col min="17" max="17" width="12.28515625" bestFit="1" customWidth="1"/>
    <col min="20" max="20" width="14.28515625" bestFit="1" customWidth="1"/>
    <col min="23" max="23" width="21.5703125" bestFit="1" customWidth="1"/>
    <col min="26" max="26" width="20.7109375" bestFit="1" customWidth="1"/>
    <col min="30" max="30" width="12.85546875" bestFit="1" customWidth="1"/>
    <col min="32" max="32" width="24" bestFit="1" customWidth="1"/>
    <col min="34" max="34" width="20.85546875" bestFit="1" customWidth="1"/>
    <col min="36" max="36" width="17.85546875" bestFit="1" customWidth="1"/>
  </cols>
  <sheetData>
    <row r="2" spans="1:41" s="15" customFormat="1" ht="18.75" x14ac:dyDescent="0.3">
      <c r="A2" s="14" t="s">
        <v>7</v>
      </c>
      <c r="C2" s="14"/>
      <c r="D2" s="14"/>
      <c r="E2" s="14"/>
      <c r="F2" s="14"/>
      <c r="G2" s="14"/>
      <c r="H2" s="14"/>
    </row>
    <row r="3" spans="1:41" ht="5.25" customHeight="1" x14ac:dyDescent="0.25"/>
    <row r="4" spans="1:41" x14ac:dyDescent="0.25">
      <c r="A4" s="17" t="s">
        <v>62</v>
      </c>
      <c r="B4" s="18" t="s">
        <v>22</v>
      </c>
      <c r="C4" s="13" t="s">
        <v>23</v>
      </c>
      <c r="D4" s="13" t="s">
        <v>24</v>
      </c>
      <c r="E4" s="13" t="s">
        <v>25</v>
      </c>
      <c r="F4" s="13" t="s">
        <v>26</v>
      </c>
      <c r="G4" s="13" t="s">
        <v>27</v>
      </c>
      <c r="H4" s="13" t="s">
        <v>28</v>
      </c>
      <c r="I4" s="13" t="s">
        <v>29</v>
      </c>
      <c r="J4" s="13" t="s">
        <v>30</v>
      </c>
      <c r="K4" s="13" t="s">
        <v>31</v>
      </c>
      <c r="L4" s="13" t="s">
        <v>32</v>
      </c>
      <c r="M4" s="13" t="s">
        <v>33</v>
      </c>
      <c r="N4" s="13" t="s">
        <v>34</v>
      </c>
      <c r="O4" s="13" t="s">
        <v>35</v>
      </c>
      <c r="P4" s="13" t="s">
        <v>36</v>
      </c>
      <c r="Q4" s="13" t="s">
        <v>37</v>
      </c>
      <c r="R4" s="13" t="s">
        <v>38</v>
      </c>
      <c r="S4" s="13" t="s">
        <v>39</v>
      </c>
      <c r="T4" s="13" t="s">
        <v>40</v>
      </c>
      <c r="U4" s="13" t="s">
        <v>41</v>
      </c>
      <c r="V4" s="13" t="s">
        <v>42</v>
      </c>
      <c r="W4" s="13" t="s">
        <v>43</v>
      </c>
      <c r="X4" s="13" t="s">
        <v>44</v>
      </c>
      <c r="Y4" s="13" t="s">
        <v>45</v>
      </c>
      <c r="Z4" s="13" t="s">
        <v>46</v>
      </c>
      <c r="AA4" s="13" t="s">
        <v>47</v>
      </c>
      <c r="AB4" s="13" t="s">
        <v>48</v>
      </c>
      <c r="AC4" s="13" t="s">
        <v>49</v>
      </c>
      <c r="AD4" s="13" t="s">
        <v>50</v>
      </c>
      <c r="AE4" s="13" t="s">
        <v>51</v>
      </c>
      <c r="AF4" s="13" t="s">
        <v>52</v>
      </c>
      <c r="AG4" s="13" t="s">
        <v>53</v>
      </c>
      <c r="AH4" s="13" t="s">
        <v>54</v>
      </c>
      <c r="AI4" s="13" t="s">
        <v>55</v>
      </c>
      <c r="AJ4" s="13" t="s">
        <v>56</v>
      </c>
      <c r="AK4" s="13" t="s">
        <v>57</v>
      </c>
      <c r="AL4" s="13" t="s">
        <v>58</v>
      </c>
      <c r="AM4" s="13" t="s">
        <v>59</v>
      </c>
      <c r="AN4" s="13" t="s">
        <v>60</v>
      </c>
      <c r="AO4" s="13" t="s">
        <v>61</v>
      </c>
    </row>
    <row r="5" spans="1:41" s="20" customFormat="1" x14ac:dyDescent="0.25">
      <c r="A5" s="33" t="s">
        <v>63</v>
      </c>
      <c r="B5" s="20" t="s">
        <v>2</v>
      </c>
      <c r="C5" s="20" t="s">
        <v>93</v>
      </c>
      <c r="D5" s="20" t="s">
        <v>94</v>
      </c>
      <c r="E5" s="20" t="s">
        <v>97</v>
      </c>
      <c r="F5" s="20" t="s">
        <v>103</v>
      </c>
      <c r="G5" s="20" t="s">
        <v>164</v>
      </c>
      <c r="H5" s="20" t="s">
        <v>109</v>
      </c>
      <c r="I5" s="20" t="s">
        <v>112</v>
      </c>
      <c r="J5" s="20" t="s">
        <v>93</v>
      </c>
      <c r="K5" s="20" t="s">
        <v>167</v>
      </c>
      <c r="L5" s="20" t="s">
        <v>125</v>
      </c>
      <c r="M5" s="20" t="s">
        <v>169</v>
      </c>
      <c r="N5" s="20" t="s">
        <v>132</v>
      </c>
      <c r="O5" s="20" t="s">
        <v>182</v>
      </c>
      <c r="P5" s="20" t="s">
        <v>138</v>
      </c>
      <c r="Q5" s="20" t="s">
        <v>141</v>
      </c>
      <c r="R5" s="20" t="s">
        <v>146</v>
      </c>
      <c r="S5" s="20" t="s">
        <v>152</v>
      </c>
      <c r="T5" s="20" t="s">
        <v>173</v>
      </c>
      <c r="U5" s="20" t="s">
        <v>156</v>
      </c>
      <c r="V5" s="20" t="s">
        <v>2</v>
      </c>
      <c r="W5" s="20" t="s">
        <v>93</v>
      </c>
      <c r="X5" s="20" t="s">
        <v>94</v>
      </c>
      <c r="Y5" s="20" t="s">
        <v>97</v>
      </c>
      <c r="Z5" s="20" t="s">
        <v>103</v>
      </c>
      <c r="AA5" s="20" t="s">
        <v>68</v>
      </c>
      <c r="AB5" s="20" t="s">
        <v>109</v>
      </c>
      <c r="AC5" s="20" t="s">
        <v>112</v>
      </c>
      <c r="AD5" s="20" t="s">
        <v>93</v>
      </c>
      <c r="AE5" s="20" t="s">
        <v>86</v>
      </c>
      <c r="AF5" s="20" t="s">
        <v>125</v>
      </c>
      <c r="AG5" s="20" t="s">
        <v>71</v>
      </c>
      <c r="AH5" s="20" t="s">
        <v>132</v>
      </c>
      <c r="AI5" s="20" t="s">
        <v>73</v>
      </c>
      <c r="AJ5" s="20" t="s">
        <v>179</v>
      </c>
      <c r="AK5" s="20" t="s">
        <v>141</v>
      </c>
      <c r="AL5" s="20" t="s">
        <v>146</v>
      </c>
      <c r="AM5" s="20" t="s">
        <v>152</v>
      </c>
      <c r="AN5" s="20" t="s">
        <v>77</v>
      </c>
      <c r="AO5" s="20" t="s">
        <v>180</v>
      </c>
    </row>
    <row r="6" spans="1:41" s="20" customFormat="1" x14ac:dyDescent="0.25">
      <c r="A6" s="33"/>
      <c r="B6" s="20" t="s">
        <v>159</v>
      </c>
      <c r="C6" s="20" t="s">
        <v>160</v>
      </c>
      <c r="D6" s="20" t="s">
        <v>161</v>
      </c>
      <c r="E6" s="20" t="s">
        <v>162</v>
      </c>
      <c r="F6" s="20" t="s">
        <v>90</v>
      </c>
      <c r="G6" s="20" t="s">
        <v>104</v>
      </c>
      <c r="H6" s="20" t="s">
        <v>110</v>
      </c>
      <c r="I6" s="20" t="s">
        <v>111</v>
      </c>
      <c r="J6" s="20" t="s">
        <v>117</v>
      </c>
      <c r="K6" s="20" t="s">
        <v>118</v>
      </c>
      <c r="L6" s="20" t="s">
        <v>124</v>
      </c>
      <c r="M6" s="20" t="s">
        <v>126</v>
      </c>
      <c r="N6" s="20" t="s">
        <v>101</v>
      </c>
      <c r="O6" s="20" t="s">
        <v>133</v>
      </c>
      <c r="P6" s="20" t="s">
        <v>139</v>
      </c>
      <c r="Q6" s="20" t="s">
        <v>172</v>
      </c>
      <c r="R6" s="20" t="s">
        <v>145</v>
      </c>
      <c r="S6" s="20" t="s">
        <v>151</v>
      </c>
      <c r="T6" s="20" t="s">
        <v>153</v>
      </c>
      <c r="U6" s="20" t="s">
        <v>104</v>
      </c>
      <c r="V6" s="20" t="s">
        <v>3</v>
      </c>
      <c r="W6" s="20" t="s">
        <v>65</v>
      </c>
      <c r="X6" s="20" t="s">
        <v>81</v>
      </c>
      <c r="Y6" s="20" t="s">
        <v>66</v>
      </c>
      <c r="Z6" s="20" t="s">
        <v>90</v>
      </c>
      <c r="AA6" s="20" t="s">
        <v>104</v>
      </c>
      <c r="AB6" s="20" t="s">
        <v>110</v>
      </c>
      <c r="AC6" s="20" t="s">
        <v>111</v>
      </c>
      <c r="AD6" s="20" t="s">
        <v>176</v>
      </c>
      <c r="AE6" s="20" t="s">
        <v>118</v>
      </c>
      <c r="AF6" s="20" t="s">
        <v>124</v>
      </c>
      <c r="AG6" s="20" t="s">
        <v>126</v>
      </c>
      <c r="AH6" s="20" t="s">
        <v>101</v>
      </c>
      <c r="AI6" s="20" t="s">
        <v>88</v>
      </c>
      <c r="AJ6" s="20" t="s">
        <v>139</v>
      </c>
      <c r="AK6" s="20" t="s">
        <v>74</v>
      </c>
      <c r="AL6" s="20" t="s">
        <v>145</v>
      </c>
      <c r="AM6" s="20" t="s">
        <v>151</v>
      </c>
      <c r="AN6" s="20" t="s">
        <v>92</v>
      </c>
      <c r="AO6" s="20" t="s">
        <v>104</v>
      </c>
    </row>
    <row r="7" spans="1:41" s="20" customFormat="1" x14ac:dyDescent="0.25">
      <c r="A7" s="33"/>
      <c r="B7" s="20" t="s">
        <v>1</v>
      </c>
      <c r="C7" s="20" t="s">
        <v>3</v>
      </c>
      <c r="D7" s="20" t="s">
        <v>95</v>
      </c>
      <c r="E7" s="20" t="s">
        <v>98</v>
      </c>
      <c r="F7" s="20" t="s">
        <v>102</v>
      </c>
      <c r="G7" s="20" t="s">
        <v>105</v>
      </c>
      <c r="H7" s="20" t="s">
        <v>89</v>
      </c>
      <c r="I7" s="20" t="s">
        <v>165</v>
      </c>
      <c r="J7" s="20" t="s">
        <v>166</v>
      </c>
      <c r="K7" s="20" t="s">
        <v>119</v>
      </c>
      <c r="L7" s="20" t="s">
        <v>123</v>
      </c>
      <c r="M7" s="20" t="s">
        <v>127</v>
      </c>
      <c r="N7" s="20" t="s">
        <v>131</v>
      </c>
      <c r="O7" s="20" t="s">
        <v>134</v>
      </c>
      <c r="P7" s="20" t="s">
        <v>140</v>
      </c>
      <c r="Q7" s="20" t="s">
        <v>142</v>
      </c>
      <c r="R7" s="20" t="s">
        <v>76</v>
      </c>
      <c r="S7" s="20" t="s">
        <v>150</v>
      </c>
      <c r="T7" s="20" t="s">
        <v>154</v>
      </c>
      <c r="U7" s="20" t="s">
        <v>79</v>
      </c>
      <c r="V7" s="20" t="s">
        <v>80</v>
      </c>
      <c r="W7" s="20" t="s">
        <v>174</v>
      </c>
      <c r="X7" s="20" t="s">
        <v>95</v>
      </c>
      <c r="Y7" s="20" t="s">
        <v>98</v>
      </c>
      <c r="Z7" s="20" t="s">
        <v>175</v>
      </c>
      <c r="AA7" s="20" t="s">
        <v>105</v>
      </c>
      <c r="AB7" s="20" t="s">
        <v>89</v>
      </c>
      <c r="AC7" s="20" t="s">
        <v>85</v>
      </c>
      <c r="AD7" s="20" t="s">
        <v>117</v>
      </c>
      <c r="AE7" s="20" t="s">
        <v>119</v>
      </c>
      <c r="AF7" s="20" t="s">
        <v>123</v>
      </c>
      <c r="AG7" s="20" t="s">
        <v>127</v>
      </c>
      <c r="AH7" s="20" t="s">
        <v>178</v>
      </c>
      <c r="AI7" s="20" t="s">
        <v>134</v>
      </c>
      <c r="AJ7" s="20" t="s">
        <v>140</v>
      </c>
      <c r="AK7" s="20" t="s">
        <v>142</v>
      </c>
      <c r="AL7" s="20" t="s">
        <v>76</v>
      </c>
      <c r="AM7" s="20" t="s">
        <v>91</v>
      </c>
      <c r="AN7" s="20" t="s">
        <v>154</v>
      </c>
      <c r="AO7" s="20" t="s">
        <v>79</v>
      </c>
    </row>
    <row r="8" spans="1:41" s="20" customFormat="1" x14ac:dyDescent="0.25">
      <c r="A8" s="33"/>
      <c r="B8" s="20" t="s">
        <v>12</v>
      </c>
      <c r="C8" s="20" t="s">
        <v>69</v>
      </c>
      <c r="D8" s="20" t="s">
        <v>1</v>
      </c>
      <c r="E8" s="20" t="s">
        <v>99</v>
      </c>
      <c r="F8" s="20" t="s">
        <v>163</v>
      </c>
      <c r="G8" s="20" t="s">
        <v>106</v>
      </c>
      <c r="H8" s="20" t="s">
        <v>181</v>
      </c>
      <c r="I8" s="20" t="s">
        <v>113</v>
      </c>
      <c r="J8" s="20" t="s">
        <v>116</v>
      </c>
      <c r="K8" s="20" t="s">
        <v>120</v>
      </c>
      <c r="L8" s="20" t="s">
        <v>122</v>
      </c>
      <c r="M8" s="20" t="s">
        <v>128</v>
      </c>
      <c r="N8" s="20" t="s">
        <v>130</v>
      </c>
      <c r="O8" s="20" t="s">
        <v>135</v>
      </c>
      <c r="P8" s="20" t="s">
        <v>171</v>
      </c>
      <c r="Q8" s="20" t="s">
        <v>143</v>
      </c>
      <c r="R8" s="20" t="s">
        <v>147</v>
      </c>
      <c r="S8" s="20" t="s">
        <v>149</v>
      </c>
      <c r="T8" s="20" t="s">
        <v>155</v>
      </c>
      <c r="U8" s="20" t="s">
        <v>157</v>
      </c>
      <c r="V8" s="20" t="s">
        <v>12</v>
      </c>
      <c r="W8" s="20" t="s">
        <v>69</v>
      </c>
      <c r="X8" s="20" t="s">
        <v>1</v>
      </c>
      <c r="Y8" s="20" t="s">
        <v>82</v>
      </c>
      <c r="Z8" s="20" t="s">
        <v>67</v>
      </c>
      <c r="AA8" s="20" t="s">
        <v>106</v>
      </c>
      <c r="AB8" s="20" t="s">
        <v>84</v>
      </c>
      <c r="AC8" s="20" t="s">
        <v>113</v>
      </c>
      <c r="AD8" s="20" t="s">
        <v>116</v>
      </c>
      <c r="AE8" s="20" t="s">
        <v>120</v>
      </c>
      <c r="AF8" s="20" t="s">
        <v>122</v>
      </c>
      <c r="AG8" s="20" t="s">
        <v>87</v>
      </c>
      <c r="AH8" s="20" t="s">
        <v>130</v>
      </c>
      <c r="AI8" s="20" t="s">
        <v>135</v>
      </c>
      <c r="AJ8" s="20" t="s">
        <v>75</v>
      </c>
      <c r="AK8" s="20" t="s">
        <v>143</v>
      </c>
      <c r="AL8" s="20" t="s">
        <v>183</v>
      </c>
      <c r="AM8" s="20" t="s">
        <v>149</v>
      </c>
      <c r="AN8" s="20" t="s">
        <v>155</v>
      </c>
      <c r="AO8" s="20" t="s">
        <v>157</v>
      </c>
    </row>
    <row r="9" spans="1:41" s="21" customFormat="1" x14ac:dyDescent="0.25">
      <c r="A9" s="33"/>
      <c r="B9" s="21" t="s">
        <v>4</v>
      </c>
      <c r="C9" s="21" t="s">
        <v>70</v>
      </c>
      <c r="D9" s="21" t="s">
        <v>96</v>
      </c>
      <c r="E9" s="21" t="s">
        <v>100</v>
      </c>
      <c r="F9" s="21" t="s">
        <v>101</v>
      </c>
      <c r="G9" s="21" t="s">
        <v>107</v>
      </c>
      <c r="H9" s="21" t="s">
        <v>108</v>
      </c>
      <c r="I9" s="21" t="s">
        <v>114</v>
      </c>
      <c r="J9" s="21" t="s">
        <v>115</v>
      </c>
      <c r="K9" s="21" t="s">
        <v>121</v>
      </c>
      <c r="L9" s="21" t="s">
        <v>168</v>
      </c>
      <c r="M9" s="21" t="s">
        <v>129</v>
      </c>
      <c r="N9" s="21" t="s">
        <v>170</v>
      </c>
      <c r="O9" s="21" t="s">
        <v>136</v>
      </c>
      <c r="P9" s="21" t="s">
        <v>137</v>
      </c>
      <c r="Q9" s="21" t="s">
        <v>144</v>
      </c>
      <c r="R9" s="21" t="s">
        <v>148</v>
      </c>
      <c r="S9" s="21" t="s">
        <v>78</v>
      </c>
      <c r="T9" s="21" t="s">
        <v>153</v>
      </c>
      <c r="U9" s="21" t="s">
        <v>158</v>
      </c>
      <c r="V9" s="21" t="s">
        <v>4</v>
      </c>
      <c r="W9" s="21" t="s">
        <v>70</v>
      </c>
      <c r="X9" s="21" t="s">
        <v>96</v>
      </c>
      <c r="Y9" s="21" t="s">
        <v>100</v>
      </c>
      <c r="Z9" s="21" t="s">
        <v>101</v>
      </c>
      <c r="AA9" s="21" t="s">
        <v>83</v>
      </c>
      <c r="AB9" s="21" t="s">
        <v>108</v>
      </c>
      <c r="AC9" s="21" t="s">
        <v>114</v>
      </c>
      <c r="AD9" s="21" t="s">
        <v>115</v>
      </c>
      <c r="AE9" s="21" t="s">
        <v>121</v>
      </c>
      <c r="AF9" s="21" t="s">
        <v>177</v>
      </c>
      <c r="AG9" s="21" t="s">
        <v>129</v>
      </c>
      <c r="AH9" s="21" t="s">
        <v>72</v>
      </c>
      <c r="AI9" s="21" t="s">
        <v>136</v>
      </c>
      <c r="AJ9" s="21" t="s">
        <v>137</v>
      </c>
      <c r="AK9" s="21" t="s">
        <v>89</v>
      </c>
      <c r="AL9" s="21" t="s">
        <v>148</v>
      </c>
      <c r="AM9" s="21" t="s">
        <v>78</v>
      </c>
      <c r="AN9" s="21" t="s">
        <v>153</v>
      </c>
      <c r="AO9" s="21" t="s">
        <v>158</v>
      </c>
    </row>
    <row r="10" spans="1:41" s="22" customFormat="1" x14ac:dyDescent="0.25">
      <c r="A10" s="19" t="s">
        <v>64</v>
      </c>
      <c r="B10" s="22" t="s">
        <v>159</v>
      </c>
      <c r="C10" s="22" t="s">
        <v>160</v>
      </c>
      <c r="D10" s="22" t="s">
        <v>161</v>
      </c>
      <c r="E10" s="22" t="s">
        <v>162</v>
      </c>
      <c r="F10" s="22" t="s">
        <v>163</v>
      </c>
      <c r="G10" s="22" t="s">
        <v>164</v>
      </c>
      <c r="H10" s="22" t="s">
        <v>181</v>
      </c>
      <c r="I10" s="22" t="s">
        <v>165</v>
      </c>
      <c r="J10" s="22" t="s">
        <v>166</v>
      </c>
      <c r="K10" s="22" t="s">
        <v>167</v>
      </c>
      <c r="L10" s="22" t="s">
        <v>168</v>
      </c>
      <c r="M10" s="22" t="s">
        <v>169</v>
      </c>
      <c r="N10" s="22" t="s">
        <v>170</v>
      </c>
      <c r="O10" s="22" t="s">
        <v>182</v>
      </c>
      <c r="P10" s="22" t="s">
        <v>171</v>
      </c>
      <c r="Q10" s="22" t="s">
        <v>172</v>
      </c>
      <c r="R10" s="22" t="s">
        <v>76</v>
      </c>
      <c r="S10" s="22" t="s">
        <v>78</v>
      </c>
      <c r="T10" s="22" t="s">
        <v>173</v>
      </c>
      <c r="U10" s="22" t="s">
        <v>79</v>
      </c>
      <c r="V10" s="22" t="s">
        <v>80</v>
      </c>
      <c r="W10" s="22" t="s">
        <v>174</v>
      </c>
      <c r="X10" s="22" t="s">
        <v>81</v>
      </c>
      <c r="Y10" s="22" t="s">
        <v>82</v>
      </c>
      <c r="Z10" s="22" t="s">
        <v>175</v>
      </c>
      <c r="AA10" s="22" t="s">
        <v>83</v>
      </c>
      <c r="AB10" s="22" t="s">
        <v>84</v>
      </c>
      <c r="AC10" s="22" t="s">
        <v>85</v>
      </c>
      <c r="AD10" s="22" t="s">
        <v>176</v>
      </c>
      <c r="AE10" s="22" t="s">
        <v>86</v>
      </c>
      <c r="AF10" s="22" t="s">
        <v>177</v>
      </c>
      <c r="AG10" s="22" t="s">
        <v>87</v>
      </c>
      <c r="AH10" s="22" t="s">
        <v>178</v>
      </c>
      <c r="AI10" s="22" t="s">
        <v>88</v>
      </c>
      <c r="AJ10" s="22" t="s">
        <v>179</v>
      </c>
      <c r="AK10" s="22" t="s">
        <v>89</v>
      </c>
      <c r="AL10" s="22" t="s">
        <v>183</v>
      </c>
      <c r="AM10" s="22" t="s">
        <v>91</v>
      </c>
      <c r="AN10" s="22" t="s">
        <v>92</v>
      </c>
      <c r="AO10" s="22" t="s">
        <v>180</v>
      </c>
    </row>
    <row r="76" spans="2:3" x14ac:dyDescent="0.25">
      <c r="B76">
        <v>1</v>
      </c>
      <c r="C76" t="str">
        <f ca="1">RIGHT(CELL("nombrearchivo",B76),LEN(CELL("nombrearchivo",B76))-SEARCH("]",CELL("nombrearchivo",B76)))</f>
        <v>Definiciones</v>
      </c>
    </row>
  </sheetData>
  <mergeCells count="1">
    <mergeCell ref="A5:A9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L28" sqref="L28"/>
    </sheetView>
  </sheetViews>
  <sheetFormatPr baseColWidth="10" defaultRowHeight="15" x14ac:dyDescent="0.25"/>
  <sheetData>
    <row r="1" spans="1:7" ht="27" customHeight="1" x14ac:dyDescent="0.25">
      <c r="A1" s="34" t="s">
        <v>13</v>
      </c>
      <c r="B1" s="34"/>
      <c r="C1" s="34"/>
      <c r="D1" s="34"/>
      <c r="E1" s="34"/>
      <c r="F1" s="34"/>
      <c r="G1" s="34"/>
    </row>
    <row r="3" spans="1:7" ht="15.75" x14ac:dyDescent="0.25">
      <c r="A3" s="4" t="s">
        <v>17</v>
      </c>
    </row>
    <row r="4" spans="1:7" ht="15.75" x14ac:dyDescent="0.25">
      <c r="A4" s="4" t="s">
        <v>14</v>
      </c>
    </row>
    <row r="5" spans="1:7" ht="15.75" x14ac:dyDescent="0.25">
      <c r="A5" s="4" t="s">
        <v>19</v>
      </c>
    </row>
    <row r="6" spans="1:7" ht="15.75" x14ac:dyDescent="0.25">
      <c r="A6" s="4" t="s">
        <v>21</v>
      </c>
    </row>
    <row r="7" spans="1:7" ht="15.75" x14ac:dyDescent="0.25">
      <c r="A7" s="4" t="s">
        <v>18</v>
      </c>
    </row>
    <row r="8" spans="1:7" ht="15.75" x14ac:dyDescent="0.25">
      <c r="A8" s="4" t="s">
        <v>20</v>
      </c>
    </row>
  </sheetData>
  <mergeCells count="1">
    <mergeCell ref="A1:G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zoomScaleNormal="10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3:10" x14ac:dyDescent="0.25">
      <c r="C1" s="35"/>
      <c r="D1" s="35"/>
      <c r="E1" s="35"/>
      <c r="F1" s="35"/>
      <c r="G1" s="35"/>
      <c r="H1" s="35"/>
      <c r="I1" s="35"/>
      <c r="J1" s="35"/>
    </row>
    <row r="2" spans="3:10" x14ac:dyDescent="0.25">
      <c r="C2" s="35"/>
      <c r="D2" s="35"/>
      <c r="E2" s="35"/>
      <c r="F2" s="35"/>
      <c r="G2" s="35"/>
      <c r="H2" s="35"/>
      <c r="I2" s="35"/>
      <c r="J2" s="35"/>
    </row>
    <row r="3" spans="3:10" x14ac:dyDescent="0.25"/>
    <row r="4" spans="3:10" x14ac:dyDescent="0.25"/>
    <row r="5" spans="3:10" x14ac:dyDescent="0.25"/>
    <row r="6" spans="3:10" x14ac:dyDescent="0.25"/>
    <row r="7" spans="3:10" x14ac:dyDescent="0.25"/>
    <row r="8" spans="3:10" x14ac:dyDescent="0.25"/>
    <row r="9" spans="3:10" x14ac:dyDescent="0.25"/>
    <row r="10" spans="3:10" x14ac:dyDescent="0.25"/>
    <row r="11" spans="3:10" x14ac:dyDescent="0.25"/>
    <row r="12" spans="3:10" x14ac:dyDescent="0.25"/>
    <row r="13" spans="3:10" x14ac:dyDescent="0.25"/>
    <row r="14" spans="3:10" x14ac:dyDescent="0.25"/>
    <row r="15" spans="3:10" x14ac:dyDescent="0.25"/>
    <row r="16" spans="3:10" x14ac:dyDescent="0.25">
      <c r="C16" s="3" t="s">
        <v>5</v>
      </c>
      <c r="H16" s="3" t="s">
        <v>6</v>
      </c>
    </row>
    <row r="17" spans="1:8" x14ac:dyDescent="0.25">
      <c r="A17" s="6"/>
      <c r="B17" s="6"/>
      <c r="C17" s="6"/>
      <c r="D17" s="6"/>
      <c r="E17" s="6"/>
      <c r="F17" s="6"/>
      <c r="G17" s="6"/>
      <c r="H17" s="6"/>
    </row>
    <row r="18" spans="1:8" x14ac:dyDescent="0.25">
      <c r="A18" s="6"/>
      <c r="B18" s="6"/>
      <c r="C18" s="6" t="str">
        <f>IF(C16="AVIÓN","MUY BIEN","TE EQUIVOCASTE!!!")</f>
        <v>TE EQUIVOCASTE!!!</v>
      </c>
      <c r="D18" s="6"/>
      <c r="E18" s="6"/>
      <c r="F18" s="6"/>
      <c r="G18" s="6"/>
      <c r="H18" s="6" t="str">
        <f>IF(H16="BOLA","MUY BIEN"," TE EQUIVOCASTE!!!")</f>
        <v>MUY BIEN</v>
      </c>
    </row>
    <row r="19" spans="1:8" x14ac:dyDescent="0.25">
      <c r="A19" s="6"/>
      <c r="B19" s="6"/>
      <c r="C19" s="6"/>
      <c r="D19" s="6"/>
      <c r="E19" s="6"/>
      <c r="F19" s="6"/>
      <c r="G19" s="6"/>
      <c r="H19" s="6"/>
    </row>
    <row r="20" spans="1:8" x14ac:dyDescent="0.25">
      <c r="A20" s="6"/>
      <c r="B20" s="6"/>
      <c r="C20" s="6"/>
      <c r="D20" s="6"/>
      <c r="E20" s="6"/>
      <c r="F20" s="6"/>
      <c r="G20" s="6"/>
      <c r="H20" s="6"/>
    </row>
    <row r="21" spans="1:8" x14ac:dyDescent="0.25">
      <c r="A21" s="6"/>
      <c r="B21" s="6"/>
      <c r="C21" s="6"/>
      <c r="D21" s="6"/>
      <c r="E21" s="6"/>
      <c r="F21" s="6"/>
      <c r="G21" s="6"/>
      <c r="H21" s="6"/>
    </row>
    <row r="22" spans="1:8" x14ac:dyDescent="0.25">
      <c r="A22" s="6"/>
      <c r="B22" s="6"/>
      <c r="C22" s="6" t="s">
        <v>0</v>
      </c>
      <c r="D22" s="6">
        <f>COUNTIF(18:18,"MUY BIEN")</f>
        <v>1</v>
      </c>
      <c r="E22" s="6"/>
      <c r="F22" s="6"/>
      <c r="G22" s="6"/>
      <c r="H22" s="6"/>
    </row>
    <row r="23" spans="1:8" x14ac:dyDescent="0.25"/>
    <row r="24" spans="1:8" x14ac:dyDescent="0.25"/>
  </sheetData>
  <mergeCells count="1">
    <mergeCell ref="C1:J2"/>
  </mergeCells>
  <dataValidations count="2">
    <dataValidation type="list" allowBlank="1" showInputMessage="1" showErrorMessage="1" sqref="C16">
      <formula1>ParaTerceraA</formula1>
    </dataValidation>
    <dataValidation type="list" allowBlank="1" showInputMessage="1" showErrorMessage="1" sqref="H16">
      <formula1>ParaTerceraB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6" customWidth="1"/>
    <col min="4" max="6" width="3.28515625" style="16" customWidth="1"/>
    <col min="7" max="7" width="11.42578125" style="16" customWidth="1"/>
    <col min="8" max="8" width="29.140625" style="16" customWidth="1"/>
    <col min="9" max="11" width="11.42578125" style="16" customWidth="1"/>
    <col min="12" max="16384" width="11.42578125" style="1" hidden="1"/>
  </cols>
  <sheetData>
    <row r="1" spans="1:10" s="1" customFormat="1" x14ac:dyDescent="0.25">
      <c r="A1" s="6" t="str">
        <f ca="1">RIGHT(CELL("nombrearchivo",A1),LEN(CELL("nombrearchivo",A1))-SEARCH("]",CELL("nombrearchivo",A1)))</f>
        <v>1</v>
      </c>
      <c r="C1" s="29"/>
      <c r="D1" s="29"/>
      <c r="E1" s="29"/>
      <c r="F1" s="29"/>
      <c r="G1" s="29"/>
      <c r="H1" s="29"/>
      <c r="I1" s="29"/>
      <c r="J1" s="29"/>
    </row>
    <row r="2" spans="1:10" s="1" customFormat="1" x14ac:dyDescent="0.25">
      <c r="C2" s="29"/>
      <c r="D2" s="29"/>
      <c r="E2" s="29"/>
      <c r="F2" s="29"/>
      <c r="G2" s="29"/>
      <c r="H2" s="29"/>
      <c r="I2" s="29"/>
      <c r="J2" s="29"/>
    </row>
    <row r="3" spans="1:10" s="1" customFormat="1" x14ac:dyDescent="0.25"/>
    <row r="4" spans="1:10" s="1" customFormat="1" x14ac:dyDescent="0.25"/>
    <row r="5" spans="1:10" s="1" customFormat="1" x14ac:dyDescent="0.25"/>
    <row r="6" spans="1:10" s="1" customFormat="1" x14ac:dyDescent="0.25"/>
    <row r="7" spans="1:10" s="1" customFormat="1" x14ac:dyDescent="0.25"/>
    <row r="8" spans="1:10" s="1" customFormat="1" x14ac:dyDescent="0.25"/>
    <row r="9" spans="1:10" s="1" customFormat="1" x14ac:dyDescent="0.25"/>
    <row r="10" spans="1:10" s="1" customFormat="1" x14ac:dyDescent="0.25"/>
    <row r="11" spans="1:10" s="1" customFormat="1" x14ac:dyDescent="0.25"/>
    <row r="12" spans="1:10" s="1" customFormat="1" x14ac:dyDescent="0.25"/>
    <row r="13" spans="1:10" s="1" customFormat="1" x14ac:dyDescent="0.25"/>
    <row r="14" spans="1:10" s="1" customFormat="1" x14ac:dyDescent="0.25"/>
    <row r="15" spans="1:10" s="1" customFormat="1" x14ac:dyDescent="0.25"/>
    <row r="16" spans="1:10" s="1" customFormat="1" ht="21" x14ac:dyDescent="0.35">
      <c r="C16" s="25" t="s">
        <v>159</v>
      </c>
      <c r="D16" s="26"/>
      <c r="E16" s="26"/>
      <c r="F16" s="26"/>
      <c r="G16" s="26"/>
      <c r="H16" s="25" t="s">
        <v>160</v>
      </c>
    </row>
    <row r="17" spans="3:8" x14ac:dyDescent="0.25"/>
    <row r="18" spans="3:8" x14ac:dyDescent="0.25">
      <c r="C18" s="7" t="str">
        <f ca="1">IF(C16=HLOOKUP(A1&amp;"a",Definiciones!$4:$10,7,FALSE),"MUY BIEN"," TE EQUIVOCASTE!!!")</f>
        <v>MUY BIEN</v>
      </c>
      <c r="D18" s="6"/>
      <c r="E18" s="6"/>
      <c r="F18" s="6"/>
      <c r="G18" s="6"/>
      <c r="H18" s="7" t="str">
        <f ca="1">IF(H16=HLOOKUP(A1&amp;"b",Definiciones!$4:$10,7,FALSE),"MUY BIEN"," TE EQUIVOCASTE!!!")</f>
        <v>MUY BIEN</v>
      </c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ht="18.75" x14ac:dyDescent="0.3">
      <c r="C22" s="5" t="s">
        <v>0</v>
      </c>
      <c r="D22" s="6">
        <f ca="1">COUNTIF(18:18,"MUY BIEN")</f>
        <v>2</v>
      </c>
      <c r="E22" s="6"/>
      <c r="F22" s="6"/>
      <c r="G22" s="6"/>
      <c r="H22" s="6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Definiciones!$B$5:$B$9</xm:f>
          </x14:formula1>
          <xm:sqref>C16</xm:sqref>
        </x14:dataValidation>
        <x14:dataValidation type="list" allowBlank="1" showInputMessage="1" showErrorMessage="1">
          <x14:formula1>
            <xm:f>Definiciones!$C$5:$C$9</xm:f>
          </x14:formula1>
          <xm:sqref>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 t="str">
        <f ca="1">RIGHT(CELL("nombrearchivo",A1),LEN(CELL("nombrearchivo",A1))-SEARCH("]",CELL("nombrearchivo",A1)))</f>
        <v>2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</v>
      </c>
      <c r="D16" s="26"/>
      <c r="E16" s="26"/>
      <c r="F16" s="26"/>
      <c r="G16" s="26"/>
      <c r="H16" s="25" t="s">
        <v>99</v>
      </c>
    </row>
    <row r="17" spans="3:8" x14ac:dyDescent="0.25"/>
    <row r="18" spans="3:8" x14ac:dyDescent="0.25">
      <c r="C18" s="7" t="str">
        <f ca="1"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 ca="1">IF(H16=HLOOKUP(A1&amp;"b",Definiciones!$4:$10,7,FALSE),"MUY BIEN"," TE EQUIVOCASTE!!!")</f>
        <v xml:space="preserve"> TE EQUIVOCASTE!!!</v>
      </c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ht="18.75" x14ac:dyDescent="0.3">
      <c r="C22" s="5" t="s">
        <v>0</v>
      </c>
      <c r="D22" s="6">
        <f ca="1">COUNTIF(18:18,"MUY BIEN")</f>
        <v>0</v>
      </c>
      <c r="E22" s="6"/>
      <c r="F22" s="6"/>
      <c r="G22" s="6"/>
      <c r="H22" s="6"/>
    </row>
    <row r="23" spans="3:8" x14ac:dyDescent="0.25">
      <c r="C23" s="16"/>
      <c r="D23" s="16"/>
    </row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Definiciones!$E$5:$E$9</xm:f>
          </x14:formula1>
          <xm:sqref>H16</xm:sqref>
        </x14:dataValidation>
        <x14:dataValidation type="list" allowBlank="1" showInputMessage="1" showErrorMessage="1">
          <x14:formula1>
            <xm:f>Definiciones!$D$5:$D$9</xm:f>
          </x14:formula1>
          <xm:sqref>C16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3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163</v>
      </c>
      <c r="D16" s="26"/>
      <c r="E16" s="26"/>
      <c r="F16" s="26"/>
      <c r="G16" s="26"/>
      <c r="H16" s="25" t="s">
        <v>105</v>
      </c>
    </row>
    <row r="17" spans="3:8" x14ac:dyDescent="0.25"/>
    <row r="18" spans="3:8" x14ac:dyDescent="0.25">
      <c r="C18" s="7" t="str">
        <f>IF(C16=HLOOKUP(A1&amp;"a",Definiciones!$4:$10,7,FALSE),"MUY BIEN"," TE EQUIVOCASTE!!!")</f>
        <v>MUY BIEN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ht="18.75" x14ac:dyDescent="0.3">
      <c r="C22" s="5" t="s">
        <v>0</v>
      </c>
      <c r="D22" s="6">
        <f>COUNTIF(18:18,"MUY BIEN")</f>
        <v>1</v>
      </c>
      <c r="E22" s="6"/>
      <c r="F22" s="6"/>
      <c r="G22" s="6"/>
      <c r="H22" s="6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Definiciones!$F$5:$F$9</xm:f>
          </x14:formula1>
          <xm:sqref>C16</xm:sqref>
        </x14:dataValidation>
        <x14:dataValidation type="list" allowBlank="1" showInputMessage="1" showErrorMessage="1">
          <x14:formula1>
            <xm:f>Definiciones!$G$5:$G$9</xm:f>
          </x14:formula1>
          <xm:sqref>H16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4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108</v>
      </c>
      <c r="D16" s="26"/>
      <c r="E16" s="26"/>
      <c r="F16" s="26"/>
      <c r="G16" s="26"/>
      <c r="H16" s="25" t="s">
        <v>113</v>
      </c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>
      <c r="C19" s="6"/>
      <c r="D19" s="6"/>
      <c r="E19" s="6"/>
      <c r="F19" s="6"/>
      <c r="G19" s="6"/>
      <c r="H19" s="6"/>
    </row>
    <row r="20" spans="3:8" x14ac:dyDescent="0.25">
      <c r="C20" s="6"/>
      <c r="D20" s="6"/>
      <c r="E20" s="6"/>
      <c r="F20" s="6"/>
      <c r="G20" s="6"/>
      <c r="H20" s="6"/>
    </row>
    <row r="21" spans="3:8" x14ac:dyDescent="0.25">
      <c r="C21" s="6"/>
      <c r="D21" s="6"/>
      <c r="E21" s="6"/>
      <c r="F21" s="6"/>
      <c r="G21" s="6"/>
      <c r="H21" s="6"/>
    </row>
    <row r="22" spans="3:8" ht="18.75" x14ac:dyDescent="0.3">
      <c r="C22" s="5" t="s">
        <v>0</v>
      </c>
      <c r="D22" s="6">
        <f>COUNTIF(18:18,"MUY BIEN")</f>
        <v>0</v>
      </c>
      <c r="E22" s="6"/>
      <c r="F22" s="6"/>
      <c r="G22" s="6"/>
      <c r="H22" s="6"/>
    </row>
    <row r="23" spans="3:8" x14ac:dyDescent="0.25">
      <c r="C23" s="6"/>
      <c r="D23" s="6"/>
      <c r="E23" s="6"/>
      <c r="F23" s="6"/>
      <c r="G23" s="6"/>
      <c r="H23" s="6"/>
    </row>
    <row r="24" spans="3:8" x14ac:dyDescent="0.25">
      <c r="C24" s="6"/>
      <c r="D24" s="6"/>
      <c r="E24" s="6"/>
      <c r="F24" s="6"/>
      <c r="G24" s="6"/>
      <c r="H24" s="6"/>
    </row>
  </sheetData>
  <mergeCells count="1">
    <mergeCell ref="C1:J2"/>
  </mergeCells>
  <dataValidations count="1">
    <dataValidation type="list" allowBlank="1" showInputMessage="1" showErrorMessage="1" sqref="C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Definiciones!$I$5:$I$9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5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116</v>
      </c>
      <c r="D16" s="26"/>
      <c r="E16" s="26"/>
      <c r="F16" s="26"/>
      <c r="G16" s="26"/>
      <c r="H16" s="25" t="s">
        <v>120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>
      <c r="C19" s="6"/>
      <c r="D19" s="6"/>
      <c r="E19" s="6"/>
      <c r="F19" s="6"/>
      <c r="G19" s="6"/>
      <c r="H19" s="6"/>
    </row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Definiciones!$J$5:$J$9</xm:f>
          </x14:formula1>
          <xm:sqref>C16</xm:sqref>
        </x14:dataValidation>
        <x14:dataValidation type="list" allowBlank="1" showInputMessage="1" showErrorMessage="1">
          <x14:formula1>
            <xm:f>Definiciones!$K$5:$K$9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x14ac:dyDescent="0.25">
      <c r="A1" s="6">
        <v>6</v>
      </c>
      <c r="C1" s="29"/>
      <c r="D1" s="29"/>
      <c r="E1" s="29"/>
      <c r="F1" s="29"/>
      <c r="G1" s="29"/>
      <c r="H1" s="29"/>
      <c r="I1" s="29"/>
      <c r="J1" s="29"/>
    </row>
    <row r="2" spans="1:10" x14ac:dyDescent="0.25">
      <c r="C2" s="29"/>
      <c r="D2" s="29"/>
      <c r="E2" s="29"/>
      <c r="F2" s="29"/>
      <c r="G2" s="29"/>
      <c r="H2" s="29"/>
      <c r="I2" s="29"/>
      <c r="J2" s="29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25" t="s">
        <v>122</v>
      </c>
      <c r="D16" s="26"/>
      <c r="E16" s="26"/>
      <c r="F16" s="26"/>
      <c r="G16" s="26"/>
      <c r="H16" s="25" t="s">
        <v>128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Definiciones!$M$5:$M$9</xm:f>
          </x14:formula1>
          <xm:sqref>H16</xm:sqref>
        </x14:dataValidation>
        <x14:dataValidation type="list" allowBlank="1" showInputMessage="1" showErrorMessage="1">
          <x14:formula1>
            <xm:f>Definiciones!$L$5:$L$9</xm:f>
          </x14:formula1>
          <xm:sqref>C16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6" customWidth="1"/>
    <col min="4" max="6" width="3.28515625" style="16" customWidth="1"/>
    <col min="7" max="7" width="11.42578125" style="16" customWidth="1"/>
    <col min="8" max="8" width="29.140625" style="16" customWidth="1"/>
    <col min="9" max="11" width="11.42578125" style="16" customWidth="1"/>
    <col min="12" max="16384" width="11.42578125" style="16" hidden="1"/>
  </cols>
  <sheetData>
    <row r="1" spans="1:10" s="1" customFormat="1" x14ac:dyDescent="0.25">
      <c r="A1" s="6">
        <v>7</v>
      </c>
      <c r="C1" s="29"/>
      <c r="D1" s="29"/>
      <c r="E1" s="29"/>
      <c r="F1" s="29"/>
      <c r="G1" s="29"/>
      <c r="H1" s="29"/>
      <c r="I1" s="29"/>
      <c r="J1" s="29"/>
    </row>
    <row r="2" spans="1:10" s="1" customFormat="1" x14ac:dyDescent="0.25">
      <c r="C2" s="29"/>
      <c r="D2" s="29"/>
      <c r="E2" s="29"/>
      <c r="F2" s="29"/>
      <c r="G2" s="29"/>
      <c r="H2" s="29"/>
      <c r="I2" s="29"/>
      <c r="J2" s="29"/>
    </row>
    <row r="3" spans="1:10" s="1" customFormat="1" x14ac:dyDescent="0.25"/>
    <row r="4" spans="1:10" s="1" customFormat="1" x14ac:dyDescent="0.25"/>
    <row r="5" spans="1:10" s="1" customFormat="1" x14ac:dyDescent="0.25"/>
    <row r="6" spans="1:10" s="1" customFormat="1" x14ac:dyDescent="0.25"/>
    <row r="7" spans="1:10" s="1" customFormat="1" x14ac:dyDescent="0.25"/>
    <row r="8" spans="1:10" s="1" customFormat="1" x14ac:dyDescent="0.25"/>
    <row r="9" spans="1:10" s="1" customFormat="1" x14ac:dyDescent="0.25"/>
    <row r="10" spans="1:10" s="1" customFormat="1" x14ac:dyDescent="0.25"/>
    <row r="11" spans="1:10" s="1" customFormat="1" x14ac:dyDescent="0.25"/>
    <row r="12" spans="1:10" s="1" customFormat="1" x14ac:dyDescent="0.25"/>
    <row r="13" spans="1:10" s="1" customFormat="1" x14ac:dyDescent="0.25"/>
    <row r="14" spans="1:10" s="1" customFormat="1" x14ac:dyDescent="0.25"/>
    <row r="15" spans="1:10" s="1" customFormat="1" x14ac:dyDescent="0.25"/>
    <row r="16" spans="1:10" s="1" customFormat="1" ht="21" x14ac:dyDescent="0.35">
      <c r="C16" s="25" t="s">
        <v>131</v>
      </c>
      <c r="D16" s="26"/>
      <c r="E16" s="26"/>
      <c r="F16" s="26"/>
      <c r="G16" s="26"/>
      <c r="H16" s="25" t="s">
        <v>135</v>
      </c>
      <c r="I16" s="26"/>
    </row>
    <row r="17" spans="3:8" x14ac:dyDescent="0.25"/>
    <row r="18" spans="3:8" x14ac:dyDescent="0.25">
      <c r="C18" s="7" t="str">
        <f>IF(C16=HLOOKUP(A1&amp;"a",Definiciones!$4:$10,7,FALSE),"MUY BIEN"," TE EQUIVOCASTE!!!")</f>
        <v xml:space="preserve"> TE EQUIVOCASTE!!!</v>
      </c>
      <c r="D18" s="6"/>
      <c r="E18" s="6"/>
      <c r="F18" s="6"/>
      <c r="G18" s="6"/>
      <c r="H18" s="7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5" t="s">
        <v>0</v>
      </c>
      <c r="D22" s="6">
        <f>COUNTIF(18:18,"MUY BIEN")</f>
        <v>0</v>
      </c>
      <c r="E22" s="6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Definiciones!$N$5:$N$9</xm:f>
          </x14:formula1>
          <xm:sqref>C16</xm:sqref>
        </x14:dataValidation>
        <x14:dataValidation type="list" allowBlank="1" showInputMessage="1" showErrorMessage="1">
          <x14:formula1>
            <xm:f>Definiciones!$O$5:$O$9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</vt:i4>
      </vt:variant>
    </vt:vector>
  </HeadingPairs>
  <TitlesOfParts>
    <vt:vector size="27" baseType="lpstr">
      <vt:lpstr>Portada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formulas </vt:lpstr>
      <vt:lpstr>Tercera</vt:lpstr>
      <vt:lpstr>ParaEjemplo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Liboria Renteria</cp:lastModifiedBy>
  <dcterms:created xsi:type="dcterms:W3CDTF">2014-07-22T18:47:44Z</dcterms:created>
  <dcterms:modified xsi:type="dcterms:W3CDTF">2014-09-14T03:24:26Z</dcterms:modified>
</cp:coreProperties>
</file>